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s0-my.sharepoint.com/personal/marinagonzalez_us_es/Documents/TD/experimentos/experimento azucar/"/>
    </mc:Choice>
  </mc:AlternateContent>
  <xr:revisionPtr revIDLastSave="389" documentId="11_457B31FE402D85FFF608A7035E083C878BC16271" xr6:coauthVersionLast="47" xr6:coauthVersionMax="47" xr10:uidLastSave="{3D421F70-C49B-45B5-A27A-6F4D44AD4E75}"/>
  <bookViews>
    <workbookView xWindow="-28920" yWindow="-120" windowWidth="29040" windowHeight="15990" xr2:uid="{00000000-000D-0000-FFFF-FFFF00000000}"/>
  </bookViews>
  <sheets>
    <sheet name="OHTirosol" sheetId="1" r:id="rId1"/>
    <sheet name="Hoja1" sheetId="3" r:id="rId2"/>
    <sheet name="Tirosol" sheetId="2" r:id="rId3"/>
    <sheet name="Hoja2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9" i="4" l="1"/>
  <c r="U19" i="4"/>
  <c r="T22" i="4"/>
  <c r="T25" i="4"/>
  <c r="T28" i="4"/>
  <c r="T31" i="4"/>
  <c r="T34" i="4"/>
  <c r="T37" i="4"/>
  <c r="T40" i="4"/>
  <c r="T43" i="4"/>
  <c r="T46" i="4"/>
  <c r="T49" i="4"/>
  <c r="T52" i="4"/>
  <c r="T55" i="4"/>
  <c r="T58" i="4"/>
  <c r="T61" i="4"/>
  <c r="T64" i="4"/>
  <c r="T67" i="4"/>
  <c r="T70" i="4"/>
  <c r="T73" i="4"/>
  <c r="T76" i="4"/>
  <c r="T79" i="4"/>
  <c r="T82" i="4"/>
  <c r="T85" i="4"/>
  <c r="T88" i="4"/>
  <c r="T91" i="4"/>
  <c r="T94" i="4"/>
  <c r="T97" i="4"/>
  <c r="T100" i="4"/>
  <c r="T103" i="4"/>
  <c r="T106" i="4"/>
  <c r="T109" i="4"/>
  <c r="T112" i="4"/>
  <c r="T115" i="4"/>
  <c r="T118" i="4"/>
  <c r="T121" i="4"/>
  <c r="T124" i="4"/>
  <c r="T127" i="4"/>
  <c r="T130" i="4"/>
  <c r="T145" i="4"/>
  <c r="T148" i="4"/>
  <c r="T151" i="4"/>
  <c r="T154" i="4"/>
  <c r="T157" i="4"/>
  <c r="T160" i="4"/>
  <c r="T163" i="4"/>
  <c r="T166" i="4"/>
  <c r="T169" i="4"/>
  <c r="T172" i="4"/>
  <c r="T175" i="4"/>
  <c r="T178" i="4"/>
  <c r="T181" i="4"/>
  <c r="T184" i="4"/>
  <c r="T187" i="4"/>
  <c r="T190" i="4"/>
  <c r="T193" i="4"/>
  <c r="T196" i="4"/>
  <c r="T199" i="4"/>
  <c r="T202" i="4"/>
  <c r="T205" i="4"/>
  <c r="T208" i="4"/>
  <c r="T211" i="4"/>
  <c r="T214" i="4"/>
  <c r="T217" i="4"/>
  <c r="T220" i="4"/>
  <c r="T223" i="4"/>
  <c r="T226" i="4"/>
  <c r="T229" i="4"/>
  <c r="T232" i="4"/>
  <c r="T235" i="4"/>
  <c r="T238" i="4"/>
  <c r="T241" i="4"/>
  <c r="T244" i="4"/>
  <c r="T247" i="4"/>
  <c r="T250" i="4"/>
  <c r="T253" i="4"/>
  <c r="T256" i="4"/>
  <c r="T259" i="4"/>
  <c r="T262" i="4"/>
  <c r="T265" i="4"/>
  <c r="T268" i="4"/>
  <c r="T271" i="4"/>
  <c r="T274" i="4"/>
  <c r="S274" i="4"/>
  <c r="S271" i="4"/>
  <c r="S268" i="4"/>
  <c r="S265" i="4"/>
  <c r="S262" i="4"/>
  <c r="S259" i="4"/>
  <c r="S256" i="4"/>
  <c r="S253" i="4"/>
  <c r="S250" i="4"/>
  <c r="S247" i="4"/>
  <c r="S244" i="4"/>
  <c r="S241" i="4"/>
  <c r="S238" i="4"/>
  <c r="S235" i="4"/>
  <c r="S232" i="4"/>
  <c r="S229" i="4"/>
  <c r="S226" i="4"/>
  <c r="S223" i="4"/>
  <c r="S220" i="4"/>
  <c r="S217" i="4"/>
  <c r="S214" i="4"/>
  <c r="S211" i="4"/>
  <c r="S208" i="4"/>
  <c r="S205" i="4"/>
  <c r="S202" i="4"/>
  <c r="S199" i="4"/>
  <c r="S196" i="4"/>
  <c r="S193" i="4"/>
  <c r="S190" i="4"/>
  <c r="S187" i="4"/>
  <c r="S184" i="4"/>
  <c r="S181" i="4"/>
  <c r="S178" i="4"/>
  <c r="S175" i="4"/>
  <c r="S172" i="4"/>
  <c r="S169" i="4"/>
  <c r="S166" i="4"/>
  <c r="S163" i="4"/>
  <c r="S160" i="4"/>
  <c r="S157" i="4"/>
  <c r="S154" i="4"/>
  <c r="S151" i="4"/>
  <c r="S148" i="4"/>
  <c r="S145" i="4"/>
  <c r="S130" i="4"/>
  <c r="S127" i="4"/>
  <c r="S124" i="4"/>
  <c r="S121" i="4"/>
  <c r="S118" i="4"/>
  <c r="S115" i="4"/>
  <c r="S112" i="4"/>
  <c r="S109" i="4"/>
  <c r="S106" i="4"/>
  <c r="S103" i="4"/>
  <c r="S100" i="4"/>
  <c r="S97" i="4"/>
  <c r="S94" i="4"/>
  <c r="S91" i="4"/>
  <c r="S88" i="4"/>
  <c r="S85" i="4"/>
  <c r="S82" i="4"/>
  <c r="S79" i="4"/>
  <c r="S76" i="4"/>
  <c r="S73" i="4"/>
  <c r="S70" i="4"/>
  <c r="S67" i="4"/>
  <c r="S64" i="4"/>
  <c r="S61" i="4"/>
  <c r="S58" i="4"/>
  <c r="S55" i="4"/>
  <c r="S52" i="4"/>
  <c r="S49" i="4"/>
  <c r="S46" i="4"/>
  <c r="S43" i="4"/>
  <c r="S40" i="4"/>
  <c r="S37" i="4"/>
  <c r="S34" i="4"/>
  <c r="S31" i="4"/>
  <c r="S28" i="4"/>
  <c r="S25" i="4"/>
  <c r="S22" i="4"/>
  <c r="S19" i="4"/>
  <c r="T19" i="4" s="1"/>
  <c r="V65" i="2"/>
  <c r="V68" i="2"/>
  <c r="V71" i="2"/>
  <c r="V74" i="2"/>
  <c r="V77" i="2"/>
  <c r="V80" i="2"/>
  <c r="V83" i="2"/>
  <c r="V86" i="2"/>
  <c r="V89" i="2"/>
  <c r="V92" i="2"/>
  <c r="V95" i="2"/>
  <c r="V98" i="2"/>
  <c r="V101" i="2"/>
  <c r="V104" i="2"/>
  <c r="V107" i="2"/>
  <c r="V110" i="2"/>
  <c r="V113" i="2"/>
  <c r="V116" i="2"/>
  <c r="V119" i="2"/>
  <c r="V122" i="2"/>
  <c r="V125" i="2"/>
  <c r="V128" i="2"/>
  <c r="V131" i="2"/>
  <c r="V134" i="2"/>
  <c r="V137" i="2"/>
  <c r="V140" i="2"/>
  <c r="V143" i="2"/>
  <c r="V146" i="2"/>
  <c r="V149" i="2"/>
  <c r="V152" i="2"/>
  <c r="V155" i="2"/>
  <c r="V158" i="2"/>
  <c r="V161" i="2"/>
  <c r="V164" i="2"/>
  <c r="V167" i="2"/>
  <c r="V170" i="2"/>
  <c r="V173" i="2"/>
  <c r="V176" i="2"/>
  <c r="V179" i="2"/>
  <c r="V182" i="2"/>
  <c r="V185" i="2"/>
  <c r="V188" i="2"/>
  <c r="V191" i="2"/>
  <c r="V194" i="2"/>
  <c r="V197" i="2"/>
  <c r="V200" i="2"/>
  <c r="V203" i="2"/>
  <c r="V206" i="2"/>
  <c r="V209" i="2"/>
  <c r="V212" i="2"/>
  <c r="V215" i="2"/>
  <c r="V218" i="2"/>
  <c r="V221" i="2"/>
  <c r="V224" i="2"/>
  <c r="V227" i="2"/>
  <c r="V230" i="2"/>
  <c r="V233" i="2"/>
  <c r="V236" i="2"/>
  <c r="V239" i="2"/>
  <c r="V242" i="2"/>
  <c r="V245" i="2"/>
  <c r="V248" i="2"/>
  <c r="V251" i="2"/>
  <c r="V254" i="2"/>
  <c r="V257" i="2"/>
  <c r="V260" i="2"/>
  <c r="V263" i="2"/>
  <c r="V266" i="2"/>
  <c r="V269" i="2"/>
  <c r="V272" i="2"/>
  <c r="V275" i="2"/>
  <c r="V278" i="2"/>
  <c r="V281" i="2"/>
  <c r="V284" i="2"/>
  <c r="V287" i="2"/>
  <c r="V290" i="2"/>
  <c r="V293" i="2"/>
  <c r="V296" i="2"/>
  <c r="V299" i="2"/>
  <c r="V302" i="2"/>
  <c r="V305" i="2"/>
  <c r="V308" i="2"/>
  <c r="V311" i="2"/>
  <c r="V314" i="2"/>
  <c r="V317" i="2"/>
  <c r="V320" i="2"/>
  <c r="V323" i="2"/>
  <c r="V326" i="2"/>
  <c r="V62" i="2"/>
  <c r="C18" i="4" l="1"/>
  <c r="D18" i="4" s="1"/>
  <c r="C19" i="4"/>
  <c r="D19" i="4" s="1"/>
  <c r="C20" i="4"/>
  <c r="D20" i="4" s="1"/>
  <c r="C21" i="4"/>
  <c r="D21" i="4" s="1"/>
  <c r="C22" i="4"/>
  <c r="D22" i="4" s="1"/>
  <c r="C23" i="4"/>
  <c r="D23" i="4" s="1"/>
  <c r="C24" i="4"/>
  <c r="D24" i="4" s="1"/>
  <c r="C25" i="4"/>
  <c r="D25" i="4" s="1"/>
  <c r="C26" i="4"/>
  <c r="D26" i="4" s="1"/>
  <c r="C27" i="4"/>
  <c r="D27" i="4" s="1"/>
  <c r="C28" i="4"/>
  <c r="D28" i="4" s="1"/>
  <c r="C29" i="4"/>
  <c r="D29" i="4" s="1"/>
  <c r="C30" i="4"/>
  <c r="D30" i="4" s="1"/>
  <c r="C31" i="4"/>
  <c r="D31" i="4" s="1"/>
  <c r="C32" i="4"/>
  <c r="D32" i="4" s="1"/>
  <c r="C33" i="4"/>
  <c r="D33" i="4" s="1"/>
  <c r="C34" i="4"/>
  <c r="D34" i="4" s="1"/>
  <c r="C35" i="4"/>
  <c r="D35" i="4" s="1"/>
  <c r="C36" i="4"/>
  <c r="D36" i="4" s="1"/>
  <c r="C37" i="4"/>
  <c r="D37" i="4" s="1"/>
  <c r="C38" i="4"/>
  <c r="D38" i="4" s="1"/>
  <c r="C39" i="4"/>
  <c r="D39" i="4" s="1"/>
  <c r="C40" i="4"/>
  <c r="D40" i="4" s="1"/>
  <c r="C41" i="4"/>
  <c r="D41" i="4" s="1"/>
  <c r="C42" i="4"/>
  <c r="D42" i="4" s="1"/>
  <c r="C43" i="4"/>
  <c r="D43" i="4" s="1"/>
  <c r="C44" i="4"/>
  <c r="D44" i="4" s="1"/>
  <c r="C45" i="4"/>
  <c r="D45" i="4" s="1"/>
  <c r="C46" i="4"/>
  <c r="D46" i="4" s="1"/>
  <c r="C47" i="4"/>
  <c r="D47" i="4" s="1"/>
  <c r="C48" i="4"/>
  <c r="D48" i="4" s="1"/>
  <c r="C49" i="4"/>
  <c r="D49" i="4" s="1"/>
  <c r="C50" i="4"/>
  <c r="D50" i="4" s="1"/>
  <c r="C51" i="4"/>
  <c r="D51" i="4" s="1"/>
  <c r="C52" i="4"/>
  <c r="D52" i="4" s="1"/>
  <c r="C53" i="4"/>
  <c r="D53" i="4" s="1"/>
  <c r="C54" i="4"/>
  <c r="D54" i="4" s="1"/>
  <c r="C55" i="4"/>
  <c r="D55" i="4" s="1"/>
  <c r="C56" i="4"/>
  <c r="D56" i="4" s="1"/>
  <c r="C57" i="4"/>
  <c r="D57" i="4" s="1"/>
  <c r="C58" i="4"/>
  <c r="D58" i="4" s="1"/>
  <c r="C59" i="4"/>
  <c r="D59" i="4" s="1"/>
  <c r="C60" i="4"/>
  <c r="D60" i="4" s="1"/>
  <c r="C61" i="4"/>
  <c r="D61" i="4" s="1"/>
  <c r="C62" i="4"/>
  <c r="D62" i="4" s="1"/>
  <c r="C63" i="4"/>
  <c r="D63" i="4" s="1"/>
  <c r="C64" i="4"/>
  <c r="D64" i="4" s="1"/>
  <c r="C65" i="4"/>
  <c r="D65" i="4" s="1"/>
  <c r="C66" i="4"/>
  <c r="D66" i="4" s="1"/>
  <c r="C67" i="4"/>
  <c r="D67" i="4" s="1"/>
  <c r="C68" i="4"/>
  <c r="D68" i="4" s="1"/>
  <c r="C69" i="4"/>
  <c r="D69" i="4" s="1"/>
  <c r="C70" i="4"/>
  <c r="D70" i="4" s="1"/>
  <c r="C71" i="4"/>
  <c r="D71" i="4" s="1"/>
  <c r="C72" i="4"/>
  <c r="D72" i="4" s="1"/>
  <c r="C73" i="4"/>
  <c r="D73" i="4" s="1"/>
  <c r="C74" i="4"/>
  <c r="D74" i="4" s="1"/>
  <c r="C75" i="4"/>
  <c r="D75" i="4" s="1"/>
  <c r="C76" i="4"/>
  <c r="D76" i="4" s="1"/>
  <c r="C77" i="4"/>
  <c r="D77" i="4" s="1"/>
  <c r="C78" i="4"/>
  <c r="D78" i="4" s="1"/>
  <c r="C79" i="4"/>
  <c r="D79" i="4" s="1"/>
  <c r="C80" i="4"/>
  <c r="D80" i="4" s="1"/>
  <c r="C81" i="4"/>
  <c r="D81" i="4" s="1"/>
  <c r="C82" i="4"/>
  <c r="D82" i="4" s="1"/>
  <c r="C83" i="4"/>
  <c r="D83" i="4" s="1"/>
  <c r="C84" i="4"/>
  <c r="D84" i="4" s="1"/>
  <c r="C85" i="4"/>
  <c r="D85" i="4" s="1"/>
  <c r="C86" i="4"/>
  <c r="D86" i="4" s="1"/>
  <c r="C87" i="4"/>
  <c r="D87" i="4" s="1"/>
  <c r="C88" i="4"/>
  <c r="D88" i="4" s="1"/>
  <c r="C89" i="4"/>
  <c r="D89" i="4" s="1"/>
  <c r="C90" i="4"/>
  <c r="D90" i="4" s="1"/>
  <c r="C91" i="4"/>
  <c r="D91" i="4" s="1"/>
  <c r="C92" i="4"/>
  <c r="D92" i="4" s="1"/>
  <c r="C93" i="4"/>
  <c r="D93" i="4" s="1"/>
  <c r="C94" i="4"/>
  <c r="D94" i="4" s="1"/>
  <c r="C95" i="4"/>
  <c r="D95" i="4" s="1"/>
  <c r="C96" i="4"/>
  <c r="D96" i="4" s="1"/>
  <c r="C97" i="4"/>
  <c r="D97" i="4" s="1"/>
  <c r="C98" i="4"/>
  <c r="D98" i="4" s="1"/>
  <c r="C99" i="4"/>
  <c r="D99" i="4" s="1"/>
  <c r="C100" i="4"/>
  <c r="D100" i="4" s="1"/>
  <c r="C17" i="4"/>
  <c r="D17" i="4" s="1"/>
  <c r="D28" i="3"/>
  <c r="D29" i="3"/>
  <c r="D36" i="3"/>
  <c r="D37" i="3"/>
  <c r="D44" i="3"/>
  <c r="D45" i="3"/>
  <c r="D52" i="3"/>
  <c r="D53" i="3"/>
  <c r="D60" i="3"/>
  <c r="D61" i="3"/>
  <c r="D68" i="3"/>
  <c r="D69" i="3"/>
  <c r="D76" i="3"/>
  <c r="D77" i="3"/>
  <c r="D84" i="3"/>
  <c r="D85" i="3"/>
  <c r="D92" i="3"/>
  <c r="D93" i="3"/>
  <c r="D100" i="3"/>
  <c r="D101" i="3"/>
  <c r="C23" i="3"/>
  <c r="D23" i="3" s="1"/>
  <c r="C24" i="3"/>
  <c r="D24" i="3" s="1"/>
  <c r="C25" i="3"/>
  <c r="D25" i="3" s="1"/>
  <c r="C26" i="3"/>
  <c r="D26" i="3" s="1"/>
  <c r="C27" i="3"/>
  <c r="D27" i="3" s="1"/>
  <c r="C28" i="3"/>
  <c r="C29" i="3"/>
  <c r="C30" i="3"/>
  <c r="D30" i="3" s="1"/>
  <c r="C31" i="3"/>
  <c r="D31" i="3" s="1"/>
  <c r="C32" i="3"/>
  <c r="D32" i="3" s="1"/>
  <c r="C33" i="3"/>
  <c r="D33" i="3" s="1"/>
  <c r="C34" i="3"/>
  <c r="D34" i="3" s="1"/>
  <c r="C35" i="3"/>
  <c r="D35" i="3" s="1"/>
  <c r="C36" i="3"/>
  <c r="C37" i="3"/>
  <c r="C38" i="3"/>
  <c r="D38" i="3" s="1"/>
  <c r="C39" i="3"/>
  <c r="D39" i="3" s="1"/>
  <c r="C40" i="3"/>
  <c r="D40" i="3" s="1"/>
  <c r="C41" i="3"/>
  <c r="D41" i="3" s="1"/>
  <c r="C42" i="3"/>
  <c r="D42" i="3" s="1"/>
  <c r="C43" i="3"/>
  <c r="D43" i="3" s="1"/>
  <c r="C44" i="3"/>
  <c r="C45" i="3"/>
  <c r="C46" i="3"/>
  <c r="D46" i="3" s="1"/>
  <c r="C47" i="3"/>
  <c r="D47" i="3" s="1"/>
  <c r="C48" i="3"/>
  <c r="D48" i="3" s="1"/>
  <c r="C49" i="3"/>
  <c r="D49" i="3" s="1"/>
  <c r="C50" i="3"/>
  <c r="D50" i="3" s="1"/>
  <c r="C51" i="3"/>
  <c r="D51" i="3" s="1"/>
  <c r="C52" i="3"/>
  <c r="C53" i="3"/>
  <c r="C54" i="3"/>
  <c r="D54" i="3" s="1"/>
  <c r="C55" i="3"/>
  <c r="D55" i="3" s="1"/>
  <c r="C56" i="3"/>
  <c r="D56" i="3" s="1"/>
  <c r="C57" i="3"/>
  <c r="D57" i="3" s="1"/>
  <c r="C58" i="3"/>
  <c r="D58" i="3" s="1"/>
  <c r="C59" i="3"/>
  <c r="D59" i="3" s="1"/>
  <c r="C60" i="3"/>
  <c r="C61" i="3"/>
  <c r="C62" i="3"/>
  <c r="D62" i="3" s="1"/>
  <c r="C63" i="3"/>
  <c r="D63" i="3" s="1"/>
  <c r="C64" i="3"/>
  <c r="D64" i="3" s="1"/>
  <c r="C65" i="3"/>
  <c r="D65" i="3" s="1"/>
  <c r="C66" i="3"/>
  <c r="D66" i="3" s="1"/>
  <c r="C67" i="3"/>
  <c r="D67" i="3" s="1"/>
  <c r="C68" i="3"/>
  <c r="C69" i="3"/>
  <c r="C70" i="3"/>
  <c r="D70" i="3" s="1"/>
  <c r="C71" i="3"/>
  <c r="D71" i="3" s="1"/>
  <c r="C72" i="3"/>
  <c r="D72" i="3" s="1"/>
  <c r="C73" i="3"/>
  <c r="D73" i="3" s="1"/>
  <c r="C74" i="3"/>
  <c r="D74" i="3" s="1"/>
  <c r="C75" i="3"/>
  <c r="D75" i="3" s="1"/>
  <c r="C76" i="3"/>
  <c r="C77" i="3"/>
  <c r="C78" i="3"/>
  <c r="D78" i="3" s="1"/>
  <c r="C79" i="3"/>
  <c r="D79" i="3" s="1"/>
  <c r="C80" i="3"/>
  <c r="D80" i="3" s="1"/>
  <c r="C81" i="3"/>
  <c r="D81" i="3" s="1"/>
  <c r="C82" i="3"/>
  <c r="D82" i="3" s="1"/>
  <c r="C83" i="3"/>
  <c r="D83" i="3" s="1"/>
  <c r="C84" i="3"/>
  <c r="C85" i="3"/>
  <c r="C86" i="3"/>
  <c r="D86" i="3" s="1"/>
  <c r="C87" i="3"/>
  <c r="D87" i="3" s="1"/>
  <c r="C88" i="3"/>
  <c r="D88" i="3" s="1"/>
  <c r="C89" i="3"/>
  <c r="D89" i="3" s="1"/>
  <c r="C90" i="3"/>
  <c r="D90" i="3" s="1"/>
  <c r="C91" i="3"/>
  <c r="D91" i="3" s="1"/>
  <c r="C92" i="3"/>
  <c r="C93" i="3"/>
  <c r="C94" i="3"/>
  <c r="D94" i="3" s="1"/>
  <c r="C95" i="3"/>
  <c r="D95" i="3" s="1"/>
  <c r="C96" i="3"/>
  <c r="D96" i="3" s="1"/>
  <c r="C97" i="3"/>
  <c r="D97" i="3" s="1"/>
  <c r="C98" i="3"/>
  <c r="D98" i="3" s="1"/>
  <c r="C99" i="3"/>
  <c r="D99" i="3" s="1"/>
  <c r="C100" i="3"/>
  <c r="C101" i="3"/>
  <c r="C102" i="3"/>
  <c r="D102" i="3" s="1"/>
  <c r="C103" i="3"/>
  <c r="D103" i="3" s="1"/>
  <c r="C22" i="3"/>
  <c r="D22" i="3" s="1"/>
  <c r="F89" i="4" l="1"/>
  <c r="E89" i="4"/>
  <c r="F77" i="4"/>
  <c r="E77" i="4"/>
  <c r="E53" i="4"/>
  <c r="F53" i="4"/>
  <c r="G53" i="4" s="1"/>
  <c r="F29" i="4"/>
  <c r="G29" i="4" s="1"/>
  <c r="E19" i="4"/>
  <c r="F19" i="4"/>
  <c r="E65" i="4"/>
  <c r="F65" i="4"/>
  <c r="G65" i="4" s="1"/>
  <c r="F41" i="4"/>
  <c r="G41" i="4" s="1"/>
  <c r="E41" i="4"/>
  <c r="E29" i="4"/>
  <c r="F92" i="3"/>
  <c r="G92" i="3" s="1"/>
  <c r="F32" i="3"/>
  <c r="E32" i="3"/>
  <c r="E44" i="3"/>
  <c r="E80" i="3"/>
  <c r="F80" i="3"/>
  <c r="G80" i="3" s="1"/>
  <c r="E56" i="3"/>
  <c r="F56" i="3"/>
  <c r="G56" i="3" s="1"/>
  <c r="F22" i="3"/>
  <c r="G22" i="3" s="1"/>
  <c r="E22" i="3"/>
  <c r="E68" i="3"/>
  <c r="E92" i="3"/>
  <c r="F44" i="3"/>
  <c r="G44" i="3" s="1"/>
  <c r="F68" i="3"/>
  <c r="G68" i="3" s="1"/>
  <c r="G77" i="4" l="1"/>
  <c r="G19" i="4"/>
  <c r="G89" i="4"/>
  <c r="G32" i="3"/>
</calcChain>
</file>

<file path=xl/sharedStrings.xml><?xml version="1.0" encoding="utf-8"?>
<sst xmlns="http://schemas.openxmlformats.org/spreadsheetml/2006/main" count="22064" uniqueCount="1088">
  <si>
    <t>Compound</t>
  </si>
  <si>
    <t>RT</t>
  </si>
  <si>
    <t>Type</t>
  </si>
  <si>
    <t>Filename</t>
  </si>
  <si>
    <t>Sample Amt</t>
  </si>
  <si>
    <t>Theoretical Amt</t>
  </si>
  <si>
    <t>Excluded</t>
  </si>
  <si>
    <t>%Diff</t>
  </si>
  <si>
    <t>% CV</t>
  </si>
  <si>
    <t>Batch Order</t>
  </si>
  <si>
    <t>Status</t>
  </si>
  <si>
    <t>Peak Label</t>
  </si>
  <si>
    <t>Calculated Amt</t>
  </si>
  <si>
    <t>Group</t>
  </si>
  <si>
    <t>Sample Type</t>
  </si>
  <si>
    <t>Level</t>
  </si>
  <si>
    <t>Sample ID</t>
  </si>
  <si>
    <t>Sample Name</t>
  </si>
  <si>
    <t>Comments</t>
  </si>
  <si>
    <t>Height</t>
  </si>
  <si>
    <t>Area</t>
  </si>
  <si>
    <t>Actual RT</t>
  </si>
  <si>
    <t>RT Delta</t>
  </si>
  <si>
    <t>Formula</t>
  </si>
  <si>
    <t>Adduct</t>
  </si>
  <si>
    <t>Std Add Amount</t>
  </si>
  <si>
    <t>m/z (Expected)</t>
  </si>
  <si>
    <t>m/z (Apex)</t>
  </si>
  <si>
    <t>m/z (Delta)</t>
  </si>
  <si>
    <t>Response Ratio</t>
  </si>
  <si>
    <t>ISTD Amt</t>
  </si>
  <si>
    <t>ISTD Response</t>
  </si>
  <si>
    <t>Integration Mode</t>
  </si>
  <si>
    <t>Active</t>
  </si>
  <si>
    <t>%RSD</t>
  </si>
  <si>
    <t>Channel</t>
  </si>
  <si>
    <t>Final Units</t>
  </si>
  <si>
    <t>PK</t>
  </si>
  <si>
    <t>IR</t>
  </si>
  <si>
    <t>IP</t>
  </si>
  <si>
    <t>LS</t>
  </si>
  <si>
    <t>FI</t>
  </si>
  <si>
    <t>Confirm</t>
  </si>
  <si>
    <t>Isotopic Pattern Score (%)</t>
  </si>
  <si>
    <t>Num Isotopes Matched</t>
  </si>
  <si>
    <t>Lib Match Name</t>
  </si>
  <si>
    <t>Library Score (%)</t>
  </si>
  <si>
    <t>Library Match Rank</t>
  </si>
  <si>
    <t>SI/Dot Product</t>
  </si>
  <si>
    <t>RSI/Rev Dot</t>
  </si>
  <si>
    <t>Library Probability Percent</t>
  </si>
  <si>
    <t>ColumnHeader1</t>
  </si>
  <si>
    <t>ColumnHeader2</t>
  </si>
  <si>
    <t>ColumnHeader3</t>
  </si>
  <si>
    <t>ColumnHeader4</t>
  </si>
  <si>
    <t>ColumnHeader5</t>
  </si>
  <si>
    <t>ColumnHeader6</t>
  </si>
  <si>
    <t>Modification</t>
  </si>
  <si>
    <t>Protein Name</t>
  </si>
  <si>
    <t>Peptide Sequence</t>
  </si>
  <si>
    <t>Ion Type</t>
  </si>
  <si>
    <t>S/N</t>
  </si>
  <si>
    <t>Target Ion Ratio</t>
  </si>
  <si>
    <t>Ion Ratio</t>
  </si>
  <si>
    <t>Group Average</t>
  </si>
  <si>
    <t>Relative RT</t>
  </si>
  <si>
    <t>Flag Details</t>
  </si>
  <si>
    <t>OHTirosol</t>
  </si>
  <si>
    <t>Target Compound</t>
  </si>
  <si>
    <t>211109_BlankNeg4</t>
  </si>
  <si>
    <t>N/F</t>
  </si>
  <si>
    <t>N/A</t>
  </si>
  <si>
    <t>False</t>
  </si>
  <si>
    <t>Processed</t>
  </si>
  <si>
    <t>T1</t>
  </si>
  <si>
    <t/>
  </si>
  <si>
    <t>Unknown</t>
  </si>
  <si>
    <t>4</t>
  </si>
  <si>
    <t>BlankNeg4</t>
  </si>
  <si>
    <t>C8H10O3</t>
  </si>
  <si>
    <t>Method</t>
  </si>
  <si>
    <t>True</t>
  </si>
  <si>
    <t>ppb</t>
  </si>
  <si>
    <t>Fail</t>
  </si>
  <si>
    <t>NotFound</t>
  </si>
  <si>
    <t>211109_TyrOHTyr_P1_PRM_1</t>
  </si>
  <si>
    <t>Cal Std</t>
  </si>
  <si>
    <t>P1</t>
  </si>
  <si>
    <t>5</t>
  </si>
  <si>
    <t>TyrOHTyr_P1_PRM_1</t>
  </si>
  <si>
    <t>0.06</t>
  </si>
  <si>
    <t>M-H</t>
  </si>
  <si>
    <t>.93622 (ppm)</t>
  </si>
  <si>
    <t>Pass</t>
  </si>
  <si>
    <t>Confirmed</t>
  </si>
  <si>
    <t>17.54</t>
  </si>
  <si>
    <t>211109_TyrOHTyr_P1_PRM_2</t>
  </si>
  <si>
    <t>6</t>
  </si>
  <si>
    <t>TyrOHTyr_P1_PRM_2</t>
  </si>
  <si>
    <t>.99823 (ppm)</t>
  </si>
  <si>
    <t>34.97</t>
  </si>
  <si>
    <t>211109_TyrOHTyr_P2_PRM_1</t>
  </si>
  <si>
    <t>P2</t>
  </si>
  <si>
    <t>7</t>
  </si>
  <si>
    <t>TyrOHTyr_P2_PRM_1</t>
  </si>
  <si>
    <t>.81221 (ppm)</t>
  </si>
  <si>
    <t>128.99</t>
  </si>
  <si>
    <t>211109_TyrOHTyr_P2_PRM_2</t>
  </si>
  <si>
    <t>8</t>
  </si>
  <si>
    <t>TyrOHTyr_P2_PRM_2</t>
  </si>
  <si>
    <t>.62620 (ppm)</t>
  </si>
  <si>
    <t>26.70</t>
  </si>
  <si>
    <t>211109_TyrOHTyr_P3_PRM_1</t>
  </si>
  <si>
    <t>P3</t>
  </si>
  <si>
    <t>9</t>
  </si>
  <si>
    <t>TyrOHTyr_P3_PRM_1</t>
  </si>
  <si>
    <t>Manual</t>
  </si>
  <si>
    <t>273.14</t>
  </si>
  <si>
    <t>211109_TyrOHTyr_P3_PRM_2</t>
  </si>
  <si>
    <t>10</t>
  </si>
  <si>
    <t>TyrOHTyr_P3_PRM_2</t>
  </si>
  <si>
    <t>92.62</t>
  </si>
  <si>
    <t>211109_TyrOHTyr_P4_PRM_1</t>
  </si>
  <si>
    <t>P4</t>
  </si>
  <si>
    <t>11</t>
  </si>
  <si>
    <t>TyrOHTyr_P4_PRM_1</t>
  </si>
  <si>
    <t>435.35</t>
  </si>
  <si>
    <t>211109_TyrOHTyr_P4_PRM_2</t>
  </si>
  <si>
    <t>12</t>
  </si>
  <si>
    <t>TyrOHTyr_P4_PRM_2</t>
  </si>
  <si>
    <t>0.08</t>
  </si>
  <si>
    <t>533.82</t>
  </si>
  <si>
    <t>211109_TyrOHTyr_P5_PRM_1</t>
  </si>
  <si>
    <t>P5</t>
  </si>
  <si>
    <t>13</t>
  </si>
  <si>
    <t>TyrOHTyr_P5_PRM_1</t>
  </si>
  <si>
    <t>938.10</t>
  </si>
  <si>
    <t>211109_TyrOHTyr_P5_PRM_2</t>
  </si>
  <si>
    <t>14</t>
  </si>
  <si>
    <t>TyrOHTyr_P5_PRM_2</t>
  </si>
  <si>
    <t>.50219 (ppm)</t>
  </si>
  <si>
    <t>654.12</t>
  </si>
  <si>
    <t>211109_TyrOHTyr_P6_PRM_1</t>
  </si>
  <si>
    <t>P6</t>
  </si>
  <si>
    <t>15</t>
  </si>
  <si>
    <t>TyrOHTyr_P6_PRM_1</t>
  </si>
  <si>
    <t>1407.00</t>
  </si>
  <si>
    <t>211109_TyrOHTyr_P6_PRM_2</t>
  </si>
  <si>
    <t>16</t>
  </si>
  <si>
    <t>TyrOHTyr_P6_PRM_2</t>
  </si>
  <si>
    <t>1447.06</t>
  </si>
  <si>
    <t>211109_TyrOHTyr_P7_PRM_1</t>
  </si>
  <si>
    <t>P7</t>
  </si>
  <si>
    <t>17</t>
  </si>
  <si>
    <t>TyrOHTyr_P7_PRM_1</t>
  </si>
  <si>
    <t>.25417 (ppm)</t>
  </si>
  <si>
    <t>12797.57</t>
  </si>
  <si>
    <t>211109_TyrOHTyr_P7_PRM_2</t>
  </si>
  <si>
    <t>18</t>
  </si>
  <si>
    <t>TyrOHTyr_P7_PRM_2</t>
  </si>
  <si>
    <t>17315.33</t>
  </si>
  <si>
    <t>211109_TyrOHTyr_P8_PRM_1</t>
  </si>
  <si>
    <t>P8</t>
  </si>
  <si>
    <t>19</t>
  </si>
  <si>
    <t>TyrOHTyr_P8_PRM_1</t>
  </si>
  <si>
    <t>.31618 (ppm)</t>
  </si>
  <si>
    <t>38230.17</t>
  </si>
  <si>
    <t>211109_TyrOHTyr_P8_PRM_2</t>
  </si>
  <si>
    <t>20</t>
  </si>
  <si>
    <t>TyrOHTyr_P8_PRM_2</t>
  </si>
  <si>
    <t>0.05</t>
  </si>
  <si>
    <t>31946.21</t>
  </si>
  <si>
    <t>211109_BlankNeg5</t>
  </si>
  <si>
    <t>Solvent</t>
  </si>
  <si>
    <t>21</t>
  </si>
  <si>
    <t>BlankNeg5</t>
  </si>
  <si>
    <t>211109_D0_100_1_15_1</t>
  </si>
  <si>
    <t>22</t>
  </si>
  <si>
    <t>D0_100_1_15_1</t>
  </si>
  <si>
    <t>51.55</t>
  </si>
  <si>
    <t>211109_D0_100_1_15_2</t>
  </si>
  <si>
    <t>23</t>
  </si>
  <si>
    <t>D0_100_1_15_2</t>
  </si>
  <si>
    <t>.87422 (ppm)</t>
  </si>
  <si>
    <t>56.38</t>
  </si>
  <si>
    <t>211109_D1_100_AO_1_15_1</t>
  </si>
  <si>
    <t>24</t>
  </si>
  <si>
    <t>D1_100_AO_1_15_1</t>
  </si>
  <si>
    <t>371.42</t>
  </si>
  <si>
    <t>211109_D1_100_AO_1_15_2</t>
  </si>
  <si>
    <t>25</t>
  </si>
  <si>
    <t>D1_100_AO_1_15_2</t>
  </si>
  <si>
    <t>401.77</t>
  </si>
  <si>
    <t>211109_D1_100_CO_1_15_1</t>
  </si>
  <si>
    <t>26</t>
  </si>
  <si>
    <t>D1_100_CO_1_15_1</t>
  </si>
  <si>
    <t>386.28</t>
  </si>
  <si>
    <t>211109_D1_100_CO_1_15_2</t>
  </si>
  <si>
    <t>27</t>
  </si>
  <si>
    <t>D1_100_CO_1_15_2</t>
  </si>
  <si>
    <t>657.02</t>
  </si>
  <si>
    <t>211109_D1_100_DO_1_15_1</t>
  </si>
  <si>
    <t>28</t>
  </si>
  <si>
    <t>D1_100_DO_1_15_1</t>
  </si>
  <si>
    <t>268.73</t>
  </si>
  <si>
    <t>211109_D1_100_DO_1_15_2</t>
  </si>
  <si>
    <t>29</t>
  </si>
  <si>
    <t>D1_100_DO_1_15_2</t>
  </si>
  <si>
    <t>319.01</t>
  </si>
  <si>
    <t>211109_D1_100_EO_1_15_1</t>
  </si>
  <si>
    <t>30</t>
  </si>
  <si>
    <t>D1_100_EO_1_15_1</t>
  </si>
  <si>
    <t>.75021 (ppm)</t>
  </si>
  <si>
    <t>190.78</t>
  </si>
  <si>
    <t>211109_D1_100_EO_1_15_2</t>
  </si>
  <si>
    <t>31</t>
  </si>
  <si>
    <t>D1_100_EO_1_15_2</t>
  </si>
  <si>
    <t>172.51</t>
  </si>
  <si>
    <t>211109_D1_100_FO_1_15_1</t>
  </si>
  <si>
    <t>32</t>
  </si>
  <si>
    <t>D1_100_FO_1_15_1</t>
  </si>
  <si>
    <t>642.03</t>
  </si>
  <si>
    <t>211109_D1_100_FO_1_15_2</t>
  </si>
  <si>
    <t>33</t>
  </si>
  <si>
    <t>D1_100_FO_1_15_2</t>
  </si>
  <si>
    <t>.68820 (ppm)</t>
  </si>
  <si>
    <t>787.00</t>
  </si>
  <si>
    <t>211109_D2_100_AO_1_15_1</t>
  </si>
  <si>
    <t>34</t>
  </si>
  <si>
    <t>D2_100_AO_1_15_1</t>
  </si>
  <si>
    <t>558.71</t>
  </si>
  <si>
    <t>211109_D2_100_AO_1_15_2</t>
  </si>
  <si>
    <t>35</t>
  </si>
  <si>
    <t>D2_100_AO_1_15_2</t>
  </si>
  <si>
    <t>699.66</t>
  </si>
  <si>
    <t>211109_D2_100_BO_1_15_1</t>
  </si>
  <si>
    <t>36</t>
  </si>
  <si>
    <t>D2_100_BO_1_15_1</t>
  </si>
  <si>
    <t>0.10</t>
  </si>
  <si>
    <t>799.26</t>
  </si>
  <si>
    <t>211109_D2_100_BO_1_15_2</t>
  </si>
  <si>
    <t>37</t>
  </si>
  <si>
    <t>D2_100_BO_1_15_2</t>
  </si>
  <si>
    <t>635.42</t>
  </si>
  <si>
    <t>211109_D2_100_CO_1_15_1</t>
  </si>
  <si>
    <t>38</t>
  </si>
  <si>
    <t>D2_100_CO_1_15_1</t>
  </si>
  <si>
    <t>874.83</t>
  </si>
  <si>
    <t>211109_D2_100_CO_1_15_2</t>
  </si>
  <si>
    <t>39</t>
  </si>
  <si>
    <t>D2_100_CO_1_15_2</t>
  </si>
  <si>
    <t>668.61</t>
  </si>
  <si>
    <t>211109_D2_100_DO_1_15_1</t>
  </si>
  <si>
    <t>40</t>
  </si>
  <si>
    <t>D2_100_DO_1_15_1</t>
  </si>
  <si>
    <t>.56419 (ppm)</t>
  </si>
  <si>
    <t>610.39</t>
  </si>
  <si>
    <t>211109_D2_100_DO_1_15_2</t>
  </si>
  <si>
    <t>41</t>
  </si>
  <si>
    <t>D2_100_DO_1_15_2</t>
  </si>
  <si>
    <t>516.36</t>
  </si>
  <si>
    <t>211109_D2_100_EO_1_15_1</t>
  </si>
  <si>
    <t>42</t>
  </si>
  <si>
    <t>D2_100_EO_1_15_1</t>
  </si>
  <si>
    <t>2332.88</t>
  </si>
  <si>
    <t>211109_D2_100_EO_1_15_2</t>
  </si>
  <si>
    <t>43</t>
  </si>
  <si>
    <t>D2_100_EO_1_15_2</t>
  </si>
  <si>
    <t>444.61</t>
  </si>
  <si>
    <t>211109_D2_100_FO_1_15_1</t>
  </si>
  <si>
    <t>44</t>
  </si>
  <si>
    <t>D2_100_FO_1_15_1</t>
  </si>
  <si>
    <t>24203.14</t>
  </si>
  <si>
    <t>211109_D2_100_FO_1_15_2</t>
  </si>
  <si>
    <t>45</t>
  </si>
  <si>
    <t>D2_100_FO_1_15_2</t>
  </si>
  <si>
    <t>.19217 (ppm)</t>
  </si>
  <si>
    <t>25265.33</t>
  </si>
  <si>
    <t>211109_D3_100_AO_1_15_1</t>
  </si>
  <si>
    <t>46</t>
  </si>
  <si>
    <t>D3_100_AO_1_15_1</t>
  </si>
  <si>
    <t>704.12</t>
  </si>
  <si>
    <t>211109_D3_100_AO_1_15_2</t>
  </si>
  <si>
    <t>47</t>
  </si>
  <si>
    <t>D3_100_AO_1_15_2</t>
  </si>
  <si>
    <t>1234.62</t>
  </si>
  <si>
    <t>211109_D3_100_BO_1_15_1</t>
  </si>
  <si>
    <t>48</t>
  </si>
  <si>
    <t>D3_100_BO_1_15_1</t>
  </si>
  <si>
    <t>394.95</t>
  </si>
  <si>
    <t>211109_D3_100_BO_1_15_2</t>
  </si>
  <si>
    <t>49</t>
  </si>
  <si>
    <t>D3_100_BO_1_15_2</t>
  </si>
  <si>
    <t>1537.44</t>
  </si>
  <si>
    <t>211109_D3_100_CO_1_15_1</t>
  </si>
  <si>
    <t>50</t>
  </si>
  <si>
    <t>D3_100_CO_1_15_1</t>
  </si>
  <si>
    <t>1009.89</t>
  </si>
  <si>
    <t>211109_D3_100_CO_1_15_2</t>
  </si>
  <si>
    <t>51</t>
  </si>
  <si>
    <t>D3_100_CO_1_15_2</t>
  </si>
  <si>
    <t>814.00</t>
  </si>
  <si>
    <t>211109_D3_100_DO_1_15_1</t>
  </si>
  <si>
    <t>52</t>
  </si>
  <si>
    <t>D3_100_DO_1_15_1</t>
  </si>
  <si>
    <t>441.33</t>
  </si>
  <si>
    <t>211109_D3_100_DO_1_15_2</t>
  </si>
  <si>
    <t>53</t>
  </si>
  <si>
    <t>D3_100_DO_1_15_2</t>
  </si>
  <si>
    <t>742.85</t>
  </si>
  <si>
    <t>211109_D3_100_EO_1_15_1</t>
  </si>
  <si>
    <t>54</t>
  </si>
  <si>
    <t>D3_100_EO_1_15_1</t>
  </si>
  <si>
    <t>810.05</t>
  </si>
  <si>
    <t>211109_D3_100_EO_1_15_2</t>
  </si>
  <si>
    <t>55</t>
  </si>
  <si>
    <t>D3_100_EO_1_15_2</t>
  </si>
  <si>
    <t>354.08</t>
  </si>
  <si>
    <t>211109_D3_100_FO_1_15_1</t>
  </si>
  <si>
    <t>56</t>
  </si>
  <si>
    <t>D3_100_FO_1_15_1</t>
  </si>
  <si>
    <t>1372.38</t>
  </si>
  <si>
    <t>211109_D3_100_FO_1_15_2</t>
  </si>
  <si>
    <t>57</t>
  </si>
  <si>
    <t>D3_100_FO_1_15_2</t>
  </si>
  <si>
    <t>329.94</t>
  </si>
  <si>
    <t>211109_D4_100_AO_1_15_1</t>
  </si>
  <si>
    <t>58</t>
  </si>
  <si>
    <t>D4_100_AO_1_15_1</t>
  </si>
  <si>
    <t>405.76</t>
  </si>
  <si>
    <t>211109_D4_100_AO_1_15_2</t>
  </si>
  <si>
    <t>59</t>
  </si>
  <si>
    <t>D4_100_AO_1_15_2</t>
  </si>
  <si>
    <t>317.22</t>
  </si>
  <si>
    <t>211109_D4_100_BO_1_15_1</t>
  </si>
  <si>
    <t>60</t>
  </si>
  <si>
    <t>D4_100_BO_1_15_1</t>
  </si>
  <si>
    <t>819.57</t>
  </si>
  <si>
    <t>211109_D4_100_BO_1_15_2</t>
  </si>
  <si>
    <t>61</t>
  </si>
  <si>
    <t>D4_100_BO_1_15_2</t>
  </si>
  <si>
    <t>243.49</t>
  </si>
  <si>
    <t>211109_BlankNeg6</t>
  </si>
  <si>
    <t>62</t>
  </si>
  <si>
    <t>BlankNeg6</t>
  </si>
  <si>
    <t>211109_TyrOHTyr_QC_P5_PRM_1</t>
  </si>
  <si>
    <t>Chk Std</t>
  </si>
  <si>
    <t>63</t>
  </si>
  <si>
    <t>TyrOHTyr_QC_P5_PRM_1</t>
  </si>
  <si>
    <t>1610.89</t>
  </si>
  <si>
    <t>211109_TyrOHTyr_QC_P5_PRM_2</t>
  </si>
  <si>
    <t>64</t>
  </si>
  <si>
    <t>TyrOHTyr_QC_P5_PRM_2</t>
  </si>
  <si>
    <t>827.00</t>
  </si>
  <si>
    <t>211109_BlankNeg7</t>
  </si>
  <si>
    <t>65</t>
  </si>
  <si>
    <t>BlankNeg7</t>
  </si>
  <si>
    <t>211109_D4_100_CO_1_15_1</t>
  </si>
  <si>
    <t>66</t>
  </si>
  <si>
    <t>D4_100_CO_1_15_1</t>
  </si>
  <si>
    <t>769.78</t>
  </si>
  <si>
    <t>211109_D4_100_CO_1_15_2</t>
  </si>
  <si>
    <t>67</t>
  </si>
  <si>
    <t>D4_100_CO_1_15_2</t>
  </si>
  <si>
    <t>580.66</t>
  </si>
  <si>
    <t>211109_D4_100_DO_1_15_1</t>
  </si>
  <si>
    <t>68</t>
  </si>
  <si>
    <t>D4_100_DO_1_15_1</t>
  </si>
  <si>
    <t>1.06023 (ppm)</t>
  </si>
  <si>
    <t>469.04</t>
  </si>
  <si>
    <t>211109_D4_100_DO_1_15_2</t>
  </si>
  <si>
    <t>69</t>
  </si>
  <si>
    <t>D4_100_DO_1_15_2</t>
  </si>
  <si>
    <t>591.66</t>
  </si>
  <si>
    <t>211109_D4_100_EO_1_15_1</t>
  </si>
  <si>
    <t>70</t>
  </si>
  <si>
    <t>D4_100_EO_1_15_1</t>
  </si>
  <si>
    <t>935.98</t>
  </si>
  <si>
    <t>211109_D4_100_EO_1_15_2</t>
  </si>
  <si>
    <t>71</t>
  </si>
  <si>
    <t>D4_100_EO_1_15_2</t>
  </si>
  <si>
    <t>912.95</t>
  </si>
  <si>
    <t>211109_D4_100_FO_1_15_1</t>
  </si>
  <si>
    <t>72</t>
  </si>
  <si>
    <t>D4_100_FO_1_15_1</t>
  </si>
  <si>
    <t>274.05</t>
  </si>
  <si>
    <t>211109_D4_100_FO_1_15_2</t>
  </si>
  <si>
    <t>73</t>
  </si>
  <si>
    <t>D4_100_FO_1_15_2</t>
  </si>
  <si>
    <t>247.00</t>
  </si>
  <si>
    <t>211109_D5_100_AO_1_15_1</t>
  </si>
  <si>
    <t>74</t>
  </si>
  <si>
    <t>D5_100_AO_1_15_1</t>
  </si>
  <si>
    <t>516.27</t>
  </si>
  <si>
    <t>211109_D5_100_AO_1_15_2</t>
  </si>
  <si>
    <t>75</t>
  </si>
  <si>
    <t>D5_100_AO_1_15_2</t>
  </si>
  <si>
    <t>508.01</t>
  </si>
  <si>
    <t>211109_D5_100_BO_1_15_1</t>
  </si>
  <si>
    <t>76</t>
  </si>
  <si>
    <t>D5_100_BO_1_15_1</t>
  </si>
  <si>
    <t>979.64</t>
  </si>
  <si>
    <t>211109_D5_100_BO_1_15_2</t>
  </si>
  <si>
    <t>77</t>
  </si>
  <si>
    <t>D5_100_BO_1_15_2</t>
  </si>
  <si>
    <t>1609.41</t>
  </si>
  <si>
    <t>211109_D5_100_CO_1_15_1</t>
  </si>
  <si>
    <t>78</t>
  </si>
  <si>
    <t>D5_100_CO_1_15_1</t>
  </si>
  <si>
    <t>0.04</t>
  </si>
  <si>
    <t>1016.34</t>
  </si>
  <si>
    <t>211109_D5_100_CO_1_15_2</t>
  </si>
  <si>
    <t>79</t>
  </si>
  <si>
    <t>D5_100_CO_1_15_2</t>
  </si>
  <si>
    <t>-.05585 (ppm)</t>
  </si>
  <si>
    <t>509.92</t>
  </si>
  <si>
    <t>211109_D5_100_DO_1_15_1</t>
  </si>
  <si>
    <t>80</t>
  </si>
  <si>
    <t>D5_100_DO_1_15_1</t>
  </si>
  <si>
    <t>750.22</t>
  </si>
  <si>
    <t>211109_D5_100_DO_1_15_2</t>
  </si>
  <si>
    <t>81</t>
  </si>
  <si>
    <t>D5_100_DO_1_15_2</t>
  </si>
  <si>
    <t>722.21</t>
  </si>
  <si>
    <t>211109_D5_100_EO_1_15_1</t>
  </si>
  <si>
    <t>82</t>
  </si>
  <si>
    <t>D5_100_EO_1_15_1</t>
  </si>
  <si>
    <t>867.25</t>
  </si>
  <si>
    <t>211109_D5_100_EO_1_15_2</t>
  </si>
  <si>
    <t>83</t>
  </si>
  <si>
    <t>D5_100_EO_1_15_2</t>
  </si>
  <si>
    <t>542.82</t>
  </si>
  <si>
    <t>211109_D5_100_FO_1_15_1</t>
  </si>
  <si>
    <t>84</t>
  </si>
  <si>
    <t>D5_100_FO_1_15_1</t>
  </si>
  <si>
    <t>284.21</t>
  </si>
  <si>
    <t>211109_D5_100_FO_1_15_2</t>
  </si>
  <si>
    <t>85</t>
  </si>
  <si>
    <t>D5_100_FO_1_15_2</t>
  </si>
  <si>
    <t>210.32</t>
  </si>
  <si>
    <t>211109_D6_100_AO_1_15_1</t>
  </si>
  <si>
    <t>86</t>
  </si>
  <si>
    <t>D6_100_AO_1_15_1</t>
  </si>
  <si>
    <t>837.92</t>
  </si>
  <si>
    <t>211109_D6_100_AO_1_15_2</t>
  </si>
  <si>
    <t>87</t>
  </si>
  <si>
    <t>D6_100_AO_1_15_2</t>
  </si>
  <si>
    <t>567.64</t>
  </si>
  <si>
    <t>211109_D6_100_BO_1_15_1</t>
  </si>
  <si>
    <t>88</t>
  </si>
  <si>
    <t>D6_100_BO_1_15_1</t>
  </si>
  <si>
    <t>834.21</t>
  </si>
  <si>
    <t>211109_D6_100_BO_1_15_2</t>
  </si>
  <si>
    <t>89</t>
  </si>
  <si>
    <t>D6_100_BO_1_15_2</t>
  </si>
  <si>
    <t>631.96</t>
  </si>
  <si>
    <t>211109_D6_100_CO_1_15_1</t>
  </si>
  <si>
    <t>90</t>
  </si>
  <si>
    <t>D6_100_CO_1_15_1</t>
  </si>
  <si>
    <t>596.88</t>
  </si>
  <si>
    <t>211109_D6_100_CO_1_15_2</t>
  </si>
  <si>
    <t>91</t>
  </si>
  <si>
    <t>D6_100_CO_1_15_2</t>
  </si>
  <si>
    <t>695.67</t>
  </si>
  <si>
    <t>211109_D6_100_DO_1_15_1</t>
  </si>
  <si>
    <t>92</t>
  </si>
  <si>
    <t>D6_100_DO_1_15_1</t>
  </si>
  <si>
    <t>764.54</t>
  </si>
  <si>
    <t>211109_D6_100_DO_1_15_2</t>
  </si>
  <si>
    <t>93</t>
  </si>
  <si>
    <t>D6_100_DO_1_15_2</t>
  </si>
  <si>
    <t>827.97</t>
  </si>
  <si>
    <t>211109_D6_100_EO_1_15_1</t>
  </si>
  <si>
    <t>94</t>
  </si>
  <si>
    <t>D6_100_EO_1_15_1</t>
  </si>
  <si>
    <t>688.43</t>
  </si>
  <si>
    <t>211109_D6_100_EO_1_15_2</t>
  </si>
  <si>
    <t>95</t>
  </si>
  <si>
    <t>D6_100_EO_1_15_2</t>
  </si>
  <si>
    <t>663.33</t>
  </si>
  <si>
    <t>211109_D6_100_FO_1_15_1</t>
  </si>
  <si>
    <t>96</t>
  </si>
  <si>
    <t>D6_100_FO_1_15_1</t>
  </si>
  <si>
    <t>430.79</t>
  </si>
  <si>
    <t>211109_D6_100_FO_1_15_2</t>
  </si>
  <si>
    <t>97</t>
  </si>
  <si>
    <t>D6_100_FO_1_15_2</t>
  </si>
  <si>
    <t>687.37</t>
  </si>
  <si>
    <t>211109_D7_100_AO_1_15_1</t>
  </si>
  <si>
    <t>98</t>
  </si>
  <si>
    <t>D7_100_AO_1_15_1</t>
  </si>
  <si>
    <t>1236.91</t>
  </si>
  <si>
    <t>211109_D7_100_AO_1_15_2</t>
  </si>
  <si>
    <t>99</t>
  </si>
  <si>
    <t>D7_100_AO_1_15_2</t>
  </si>
  <si>
    <t>1027.24</t>
  </si>
  <si>
    <t>211109_D7_100_BO_1_15_1</t>
  </si>
  <si>
    <t>100</t>
  </si>
  <si>
    <t>D7_100_BO_1_15_1</t>
  </si>
  <si>
    <t>900.91</t>
  </si>
  <si>
    <t>211109_D7_100_BO_1_15_2</t>
  </si>
  <si>
    <t>101</t>
  </si>
  <si>
    <t>D7_100_BO_1_15_2</t>
  </si>
  <si>
    <t>1564.27</t>
  </si>
  <si>
    <t>211109_D7_100_CO_1_15_1</t>
  </si>
  <si>
    <t>102</t>
  </si>
  <si>
    <t>D7_100_CO_1_15_1</t>
  </si>
  <si>
    <t>613.05</t>
  </si>
  <si>
    <t>211109_D7_100_CO_1_15_2</t>
  </si>
  <si>
    <t>103</t>
  </si>
  <si>
    <t>D7_100_CO_1_15_2</t>
  </si>
  <si>
    <t>949.95</t>
  </si>
  <si>
    <t>211109_D7_100_DO_1_15_1</t>
  </si>
  <si>
    <t>104</t>
  </si>
  <si>
    <t>D7_100_DO_1_15_1</t>
  </si>
  <si>
    <t>1747.23</t>
  </si>
  <si>
    <t>211109_D7_100_DO_1_15_2</t>
  </si>
  <si>
    <t>105</t>
  </si>
  <si>
    <t>D7_100_DO_1_15_2</t>
  </si>
  <si>
    <t>1362.43</t>
  </si>
  <si>
    <t>211109_D7_100_EO_1_15_1</t>
  </si>
  <si>
    <t>106</t>
  </si>
  <si>
    <t>D7_100_EO_1_15_1</t>
  </si>
  <si>
    <t>559.42</t>
  </si>
  <si>
    <t>211109_D7_100_EO_1_15_2</t>
  </si>
  <si>
    <t>107</t>
  </si>
  <si>
    <t>D7_100_EO_1_15_2</t>
  </si>
  <si>
    <t>.44018 (ppm)</t>
  </si>
  <si>
    <t>899.84</t>
  </si>
  <si>
    <t>211109_D7_100_FO_1_15_1</t>
  </si>
  <si>
    <t>108</t>
  </si>
  <si>
    <t>D7_100_FO_1_15_1</t>
  </si>
  <si>
    <t>354.74</t>
  </si>
  <si>
    <t>211109_D7_100_FO_1_15_2</t>
  </si>
  <si>
    <t>109</t>
  </si>
  <si>
    <t>D7_100_FO_1_15_2</t>
  </si>
  <si>
    <t>717.15</t>
  </si>
  <si>
    <t>211109_BlankNeg8</t>
  </si>
  <si>
    <t>110</t>
  </si>
  <si>
    <t>BlankNeg8</t>
  </si>
  <si>
    <t>211109_TyrOHTyr_QC_P5_PRM_3</t>
  </si>
  <si>
    <t>111</t>
  </si>
  <si>
    <t>TyrOHTyr_QC_P5_PRM_3</t>
  </si>
  <si>
    <t>1012.16</t>
  </si>
  <si>
    <t>211109_TyrOHTyr_QC_P5_PRM_4</t>
  </si>
  <si>
    <t>112</t>
  </si>
  <si>
    <t>TyrOHTyr_QC_P5_PRM_4</t>
  </si>
  <si>
    <t>771.05</t>
  </si>
  <si>
    <t>211109_BlankNeg9</t>
  </si>
  <si>
    <t>113</t>
  </si>
  <si>
    <t>BlankNeg9</t>
  </si>
  <si>
    <t>Tirosol</t>
  </si>
  <si>
    <t>C8H10O2</t>
  </si>
  <si>
    <t>T1C1</t>
  </si>
  <si>
    <t>18.79</t>
  </si>
  <si>
    <t>T1C2</t>
  </si>
  <si>
    <t>16.49</t>
  </si>
  <si>
    <t>.37976 (ppm)</t>
  </si>
  <si>
    <t>53.96</t>
  </si>
  <si>
    <t>0.00</t>
  </si>
  <si>
    <t>.73648 (ppm)</t>
  </si>
  <si>
    <t>16.47</t>
  </si>
  <si>
    <t>21.23</t>
  </si>
  <si>
    <t>.31676 (ppm)</t>
  </si>
  <si>
    <t>14.56</t>
  </si>
  <si>
    <t>14.72</t>
  </si>
  <si>
    <t>0.07</t>
  </si>
  <si>
    <t>.26844 (ppm)</t>
  </si>
  <si>
    <t>38.05</t>
  </si>
  <si>
    <t>.59259 (ppm)</t>
  </si>
  <si>
    <t>12.64</t>
  </si>
  <si>
    <t>15.30</t>
  </si>
  <si>
    <t>.25267 (ppm)</t>
  </si>
  <si>
    <t>17.24</t>
  </si>
  <si>
    <t>20.22</t>
  </si>
  <si>
    <t>27.95</t>
  </si>
  <si>
    <t>.44869 (ppm)</t>
  </si>
  <si>
    <t>28.28</t>
  </si>
  <si>
    <t>22.24</t>
  </si>
  <si>
    <t>-.06776 (ppm)</t>
  </si>
  <si>
    <t>32.21</t>
  </si>
  <si>
    <t>19.35</t>
  </si>
  <si>
    <t>.04578 (ppm)</t>
  </si>
  <si>
    <t>32.08</t>
  </si>
  <si>
    <t>.16091 (ppm)</t>
  </si>
  <si>
    <t>37.41</t>
  </si>
  <si>
    <t>21.77</t>
  </si>
  <si>
    <t>-.00367 (ppm)</t>
  </si>
  <si>
    <t>35.70</t>
  </si>
  <si>
    <t>19.28</t>
  </si>
  <si>
    <t>69.93</t>
  </si>
  <si>
    <t>73.15</t>
  </si>
  <si>
    <t>22.07</t>
  </si>
  <si>
    <t>.18859 (ppm)</t>
  </si>
  <si>
    <t>66.07</t>
  </si>
  <si>
    <t>19.01</t>
  </si>
  <si>
    <t>.15711 (ppm)</t>
  </si>
  <si>
    <t>62.49</t>
  </si>
  <si>
    <t>.37675 (ppm)</t>
  </si>
  <si>
    <t>69.97</t>
  </si>
  <si>
    <t>22.08</t>
  </si>
  <si>
    <t>65.09</t>
  </si>
  <si>
    <t>18.27</t>
  </si>
  <si>
    <t>303.19</t>
  </si>
  <si>
    <t>107.27</t>
  </si>
  <si>
    <t>17.05</t>
  </si>
  <si>
    <t>.06041 (ppm)</t>
  </si>
  <si>
    <t>171.04</t>
  </si>
  <si>
    <t>58.04</t>
  </si>
  <si>
    <t>110.06</t>
  </si>
  <si>
    <t>21.16</t>
  </si>
  <si>
    <t>.12450 (ppm)</t>
  </si>
  <si>
    <t>141.21</t>
  </si>
  <si>
    <t>19.66</t>
  </si>
  <si>
    <t>1270.27</t>
  </si>
  <si>
    <t>254.05</t>
  </si>
  <si>
    <t>17.06</t>
  </si>
  <si>
    <t>883.57</t>
  </si>
  <si>
    <t>20.33</t>
  </si>
  <si>
    <t>-.06555 (ppm)</t>
  </si>
  <si>
    <t>817.16</t>
  </si>
  <si>
    <t>.30480 (ppm)</t>
  </si>
  <si>
    <t>71.18</t>
  </si>
  <si>
    <t>15.36</t>
  </si>
  <si>
    <t>40.17</t>
  </si>
  <si>
    <t>13.81</t>
  </si>
  <si>
    <t>97.27</t>
  </si>
  <si>
    <t>347.03</t>
  </si>
  <si>
    <t>20.67</t>
  </si>
  <si>
    <t>430.43</t>
  </si>
  <si>
    <t>20.58</t>
  </si>
  <si>
    <t>-.17688 (ppm)</t>
  </si>
  <si>
    <t>393.58</t>
  </si>
  <si>
    <t>398.70</t>
  </si>
  <si>
    <t>18.12</t>
  </si>
  <si>
    <t>404.93</t>
  </si>
  <si>
    <t>16.66</t>
  </si>
  <si>
    <t>2199.52</t>
  </si>
  <si>
    <t>.08896 (ppm)</t>
  </si>
  <si>
    <t>468.22</t>
  </si>
  <si>
    <t>17.88</t>
  </si>
  <si>
    <t>-.19593 (ppm)</t>
  </si>
  <si>
    <t>640.13</t>
  </si>
  <si>
    <t>16.76</t>
  </si>
  <si>
    <t>311.49</t>
  </si>
  <si>
    <t>740.49</t>
  </si>
  <si>
    <t>20.73</t>
  </si>
  <si>
    <t>1546.07</t>
  </si>
  <si>
    <t>18.98</t>
  </si>
  <si>
    <t>405.56</t>
  </si>
  <si>
    <t>.23285 (ppm)</t>
  </si>
  <si>
    <t>897.53</t>
  </si>
  <si>
    <t>19.82</t>
  </si>
  <si>
    <t>1623.67</t>
  </si>
  <si>
    <t>18.82</t>
  </si>
  <si>
    <t>5452.83</t>
  </si>
  <si>
    <t>673.60</t>
  </si>
  <si>
    <t>18.40</t>
  </si>
  <si>
    <t>745.43</t>
  </si>
  <si>
    <t>16.73</t>
  </si>
  <si>
    <t>6.18</t>
  </si>
  <si>
    <t>.66453 (ppm)</t>
  </si>
  <si>
    <t>8.42</t>
  </si>
  <si>
    <t>24.31</t>
  </si>
  <si>
    <t>-.13184 (ppm)</t>
  </si>
  <si>
    <t>6.51</t>
  </si>
  <si>
    <t>19.27</t>
  </si>
  <si>
    <t>8.53</t>
  </si>
  <si>
    <t>8.92</t>
  </si>
  <si>
    <t>23.41</t>
  </si>
  <si>
    <t>9.97</t>
  </si>
  <si>
    <t>19.50</t>
  </si>
  <si>
    <t>517.14</t>
  </si>
  <si>
    <t>320.41</t>
  </si>
  <si>
    <t>17.49</t>
  </si>
  <si>
    <t>144.41</t>
  </si>
  <si>
    <t>15.15</t>
  </si>
  <si>
    <t>979.79</t>
  </si>
  <si>
    <t>257.77</t>
  </si>
  <si>
    <t>16.77</t>
  </si>
  <si>
    <t>279.29</t>
  </si>
  <si>
    <t>15.33</t>
  </si>
  <si>
    <t>2066.92</t>
  </si>
  <si>
    <t>187.56</t>
  </si>
  <si>
    <t>17.25</t>
  </si>
  <si>
    <t>121.13</t>
  </si>
  <si>
    <t>15.18</t>
  </si>
  <si>
    <t>1506.36</t>
  </si>
  <si>
    <t>549.47</t>
  </si>
  <si>
    <t>18.06</t>
  </si>
  <si>
    <t>267.84</t>
  </si>
  <si>
    <t>15.95</t>
  </si>
  <si>
    <t>964.65</t>
  </si>
  <si>
    <t>239.07</t>
  </si>
  <si>
    <t>15.80</t>
  </si>
  <si>
    <t>343.94</t>
  </si>
  <si>
    <t>15.32</t>
  </si>
  <si>
    <t>-.28821 (ppm)</t>
  </si>
  <si>
    <t>1752.20</t>
  </si>
  <si>
    <t>693.93</t>
  </si>
  <si>
    <t>17.95</t>
  </si>
  <si>
    <t>454.79</t>
  </si>
  <si>
    <t>16.58</t>
  </si>
  <si>
    <t>352.04</t>
  </si>
  <si>
    <t>467.22</t>
  </si>
  <si>
    <t>19.54</t>
  </si>
  <si>
    <t>237.54</t>
  </si>
  <si>
    <t>17.02</t>
  </si>
  <si>
    <t>531.76</t>
  </si>
  <si>
    <t>340.28</t>
  </si>
  <si>
    <t>19.39</t>
  </si>
  <si>
    <t>252.18</t>
  </si>
  <si>
    <t>16.91</t>
  </si>
  <si>
    <t>529.25</t>
  </si>
  <si>
    <t>892.28</t>
  </si>
  <si>
    <t>452.11</t>
  </si>
  <si>
    <t>16.53</t>
  </si>
  <si>
    <t>668.37</t>
  </si>
  <si>
    <t>.01701 (ppm)</t>
  </si>
  <si>
    <t>279.48</t>
  </si>
  <si>
    <t>18.41</t>
  </si>
  <si>
    <t>-.26001 (ppm)</t>
  </si>
  <si>
    <t>343.98</t>
  </si>
  <si>
    <t>17.18</t>
  </si>
  <si>
    <t>2653.22</t>
  </si>
  <si>
    <t>1401.31</t>
  </si>
  <si>
    <t>20.26</t>
  </si>
  <si>
    <t>900.30</t>
  </si>
  <si>
    <t>4642.09</t>
  </si>
  <si>
    <t>1394.08</t>
  </si>
  <si>
    <t>20.23</t>
  </si>
  <si>
    <t>374.30</t>
  </si>
  <si>
    <t>16.01</t>
  </si>
  <si>
    <t>5676.98</t>
  </si>
  <si>
    <t>1522.99</t>
  </si>
  <si>
    <t>19.77</t>
  </si>
  <si>
    <t>0.01</t>
  </si>
  <si>
    <t>308.14</t>
  </si>
  <si>
    <t>16.29</t>
  </si>
  <si>
    <t>359.16</t>
  </si>
  <si>
    <t>683.15</t>
  </si>
  <si>
    <t>18.64</t>
  </si>
  <si>
    <t>340.78</t>
  </si>
  <si>
    <t>16.44</t>
  </si>
  <si>
    <t>4131.99</t>
  </si>
  <si>
    <t>868.87</t>
  </si>
  <si>
    <t>19.17</t>
  </si>
  <si>
    <t>1138.91</t>
  </si>
  <si>
    <t>17.77</t>
  </si>
  <si>
    <t>2649.85</t>
  </si>
  <si>
    <t>1188.02</t>
  </si>
  <si>
    <t>19.08</t>
  </si>
  <si>
    <t>785.11</t>
  </si>
  <si>
    <t>16.84</t>
  </si>
  <si>
    <t>3074.25</t>
  </si>
  <si>
    <t>1684.48</t>
  </si>
  <si>
    <t>-0.01</t>
  </si>
  <si>
    <t>1409.26</t>
  </si>
  <si>
    <t>17.56</t>
  </si>
  <si>
    <t>2079.33</t>
  </si>
  <si>
    <t>1365.09</t>
  </si>
  <si>
    <t>4107.81</t>
  </si>
  <si>
    <t>17.16</t>
  </si>
  <si>
    <t>1883.46</t>
  </si>
  <si>
    <t>635.71</t>
  </si>
  <si>
    <t>18.13</t>
  </si>
  <si>
    <t>656.31</t>
  </si>
  <si>
    <t>16.80</t>
  </si>
  <si>
    <t>1938.17</t>
  </si>
  <si>
    <t>1136.29</t>
  </si>
  <si>
    <t>18.25</t>
  </si>
  <si>
    <t>2720.90</t>
  </si>
  <si>
    <t>16.33</t>
  </si>
  <si>
    <t>9716.46</t>
  </si>
  <si>
    <t>7890.88</t>
  </si>
  <si>
    <t>20.01</t>
  </si>
  <si>
    <t>9618.49</t>
  </si>
  <si>
    <t>17.14</t>
  </si>
  <si>
    <t>14627.75</t>
  </si>
  <si>
    <t>11874.12</t>
  </si>
  <si>
    <t>4520.27</t>
  </si>
  <si>
    <t>17.43</t>
  </si>
  <si>
    <t>1942.74</t>
  </si>
  <si>
    <t>1947.33</t>
  </si>
  <si>
    <t>19.40</t>
  </si>
  <si>
    <t>925.29</t>
  </si>
  <si>
    <t>16.78</t>
  </si>
  <si>
    <t>2174.97</t>
  </si>
  <si>
    <t>3455.39</t>
  </si>
  <si>
    <t>19.72</t>
  </si>
  <si>
    <t>2886.47</t>
  </si>
  <si>
    <t>17.39</t>
  </si>
  <si>
    <t>2486.07</t>
  </si>
  <si>
    <t>873.25</t>
  </si>
  <si>
    <t>19.00</t>
  </si>
  <si>
    <t>2442.36</t>
  </si>
  <si>
    <t>17.01</t>
  </si>
  <si>
    <t>3301.17</t>
  </si>
  <si>
    <t>858.66</t>
  </si>
  <si>
    <t>18.76</t>
  </si>
  <si>
    <t>-.32410 (ppm)</t>
  </si>
  <si>
    <t>1126.62</t>
  </si>
  <si>
    <t>16.98</t>
  </si>
  <si>
    <t>3034.40</t>
  </si>
  <si>
    <t>.52064 (ppm)</t>
  </si>
  <si>
    <t>4825.26</t>
  </si>
  <si>
    <t>18.88</t>
  </si>
  <si>
    <t>1130.20</t>
  </si>
  <si>
    <t>16.72</t>
  </si>
  <si>
    <t>5199.36</t>
  </si>
  <si>
    <t>1374.95</t>
  </si>
  <si>
    <t>20.06</t>
  </si>
  <si>
    <t>1048.42</t>
  </si>
  <si>
    <t>16.83</t>
  </si>
  <si>
    <t>1870.46</t>
  </si>
  <si>
    <t>2055.92</t>
  </si>
  <si>
    <t>19.55</t>
  </si>
  <si>
    <t>1240.17</t>
  </si>
  <si>
    <t>18.34</t>
  </si>
  <si>
    <t>3792.32</t>
  </si>
  <si>
    <t>1983.25</t>
  </si>
  <si>
    <t>19.60</t>
  </si>
  <si>
    <t>1409.09</t>
  </si>
  <si>
    <t>17.07</t>
  </si>
  <si>
    <t>3105.05</t>
  </si>
  <si>
    <t>1169.06</t>
  </si>
  <si>
    <t>3082.08</t>
  </si>
  <si>
    <t>3604.70</t>
  </si>
  <si>
    <t>1937.96</t>
  </si>
  <si>
    <t>1317.39</t>
  </si>
  <si>
    <t>17.64</t>
  </si>
  <si>
    <t>.49109 (ppm)</t>
  </si>
  <si>
    <t>1892.69</t>
  </si>
  <si>
    <t>763.54</t>
  </si>
  <si>
    <t>19.22</t>
  </si>
  <si>
    <t>.50901 (ppm)</t>
  </si>
  <si>
    <t>881.49</t>
  </si>
  <si>
    <t>17.08</t>
  </si>
  <si>
    <t>1964.74</t>
  </si>
  <si>
    <t>660.02</t>
  </si>
  <si>
    <t>18.55</t>
  </si>
  <si>
    <t>843.10</t>
  </si>
  <si>
    <t>16.61</t>
  </si>
  <si>
    <t>2474.03</t>
  </si>
  <si>
    <t>1866.55</t>
  </si>
  <si>
    <t>1871.33</t>
  </si>
  <si>
    <t>17.38</t>
  </si>
  <si>
    <t>4359.95</t>
  </si>
  <si>
    <t>1181.41</t>
  </si>
  <si>
    <t>19.46</t>
  </si>
  <si>
    <t>2391.76</t>
  </si>
  <si>
    <t>17.11</t>
  </si>
  <si>
    <t>6512.53</t>
  </si>
  <si>
    <t>1033.41</t>
  </si>
  <si>
    <t>19.19</t>
  </si>
  <si>
    <t>1073.41</t>
  </si>
  <si>
    <t>0.09</t>
  </si>
  <si>
    <t>3798.35</t>
  </si>
  <si>
    <t>4533.29</t>
  </si>
  <si>
    <t>19.81</t>
  </si>
  <si>
    <t>1067.93</t>
  </si>
  <si>
    <t>17.87</t>
  </si>
  <si>
    <t>239.86</t>
  </si>
  <si>
    <t>INF</t>
  </si>
  <si>
    <t>24.11</t>
  </si>
  <si>
    <t>.38084 (ppm)</t>
  </si>
  <si>
    <t>19.91</t>
  </si>
  <si>
    <t>161.13</t>
  </si>
  <si>
    <t>191.32</t>
  </si>
  <si>
    <t>18.63</t>
  </si>
  <si>
    <t>18.99</t>
  </si>
  <si>
    <t>2897.94</t>
  </si>
  <si>
    <t>2626.45</t>
  </si>
  <si>
    <t>19.74</t>
  </si>
  <si>
    <t>1206.19</t>
  </si>
  <si>
    <t>16.99</t>
  </si>
  <si>
    <t>4533.64</t>
  </si>
  <si>
    <t>1040.48</t>
  </si>
  <si>
    <t>19.68</t>
  </si>
  <si>
    <t>886.63</t>
  </si>
  <si>
    <t>17.36</t>
  </si>
  <si>
    <t>3559.00</t>
  </si>
  <si>
    <t>1224.37</t>
  </si>
  <si>
    <t>20.13</t>
  </si>
  <si>
    <t>1721.16</t>
  </si>
  <si>
    <t>2719.80</t>
  </si>
  <si>
    <t>1405.59</t>
  </si>
  <si>
    <t>19.93</t>
  </si>
  <si>
    <t>1248.20</t>
  </si>
  <si>
    <t>1351.36</t>
  </si>
  <si>
    <t>1043.85</t>
  </si>
  <si>
    <t>20.21</t>
  </si>
  <si>
    <t>1025.99</t>
  </si>
  <si>
    <t>16.93</t>
  </si>
  <si>
    <t>3171.56</t>
  </si>
  <si>
    <t>857.85</t>
  </si>
  <si>
    <t>18.90</t>
  </si>
  <si>
    <t>1036.11</t>
  </si>
  <si>
    <t>1086.79</t>
  </si>
  <si>
    <t>1589.07</t>
  </si>
  <si>
    <t>19.04</t>
  </si>
  <si>
    <t>1163.96</t>
  </si>
  <si>
    <t>17.21</t>
  </si>
  <si>
    <t>5533.55</t>
  </si>
  <si>
    <t>1291.53</t>
  </si>
  <si>
    <t>18.78</t>
  </si>
  <si>
    <t>1455.92</t>
  </si>
  <si>
    <t>16.85</t>
  </si>
  <si>
    <t>4127.57</t>
  </si>
  <si>
    <t>1025.51</t>
  </si>
  <si>
    <t>19.42</t>
  </si>
  <si>
    <t>770.02</t>
  </si>
  <si>
    <t>4480.98</t>
  </si>
  <si>
    <t>462.68</t>
  </si>
  <si>
    <t>18.14</t>
  </si>
  <si>
    <t>820.72</t>
  </si>
  <si>
    <t>16.62</t>
  </si>
  <si>
    <t>3372.20</t>
  </si>
  <si>
    <t>1663.73</t>
  </si>
  <si>
    <t>19.37</t>
  </si>
  <si>
    <t>2151.01</t>
  </si>
  <si>
    <t>17.27</t>
  </si>
  <si>
    <t>2360.97</t>
  </si>
  <si>
    <t>1032.94</t>
  </si>
  <si>
    <t>757.57</t>
  </si>
  <si>
    <t>16.75</t>
  </si>
  <si>
    <t>4858.66</t>
  </si>
  <si>
    <t>1249.30</t>
  </si>
  <si>
    <t>19.05</t>
  </si>
  <si>
    <t>1163.78</t>
  </si>
  <si>
    <t>2304.83</t>
  </si>
  <si>
    <t>1476.53</t>
  </si>
  <si>
    <t>2538.19</t>
  </si>
  <si>
    <t>16.97</t>
  </si>
  <si>
    <t>1271.69</t>
  </si>
  <si>
    <t>1965.33</t>
  </si>
  <si>
    <t>18.45</t>
  </si>
  <si>
    <t>1315.07</t>
  </si>
  <si>
    <t>17.58</t>
  </si>
  <si>
    <t>2750.42</t>
  </si>
  <si>
    <t>1181.06</t>
  </si>
  <si>
    <t>18.56</t>
  </si>
  <si>
    <t>1535.92</t>
  </si>
  <si>
    <t>18.04</t>
  </si>
  <si>
    <t>2971.74</t>
  </si>
  <si>
    <t>2671.02</t>
  </si>
  <si>
    <t>19.80</t>
  </si>
  <si>
    <t>1488.41</t>
  </si>
  <si>
    <t>17.68</t>
  </si>
  <si>
    <t>2786.86</t>
  </si>
  <si>
    <t>1405.90</t>
  </si>
  <si>
    <t>19.65</t>
  </si>
  <si>
    <t>1308.82</t>
  </si>
  <si>
    <t>16.52</t>
  </si>
  <si>
    <t>5383.09</t>
  </si>
  <si>
    <t>1015.39</t>
  </si>
  <si>
    <t>18.49</t>
  </si>
  <si>
    <t>471.47</t>
  </si>
  <si>
    <t>16.20</t>
  </si>
  <si>
    <t>1551.75</t>
  </si>
  <si>
    <t>1477.32</t>
  </si>
  <si>
    <t>19.41</t>
  </si>
  <si>
    <t>663.58</t>
  </si>
  <si>
    <t>3626.36</t>
  </si>
  <si>
    <t>685.04</t>
  </si>
  <si>
    <t>18.94</t>
  </si>
  <si>
    <t>821.52</t>
  </si>
  <si>
    <t>18.09</t>
  </si>
  <si>
    <t>2928.88</t>
  </si>
  <si>
    <t>678.87</t>
  </si>
  <si>
    <t>18.73</t>
  </si>
  <si>
    <t>525.36</t>
  </si>
  <si>
    <t>1884.01</t>
  </si>
  <si>
    <t>998.88</t>
  </si>
  <si>
    <t>17.70</t>
  </si>
  <si>
    <t>462.06</t>
  </si>
  <si>
    <t>16.27</t>
  </si>
  <si>
    <t>2091.33</t>
  </si>
  <si>
    <t>1629.73</t>
  </si>
  <si>
    <t>18.89</t>
  </si>
  <si>
    <t>1500.47</t>
  </si>
  <si>
    <t>16.96</t>
  </si>
  <si>
    <t>6126.17</t>
  </si>
  <si>
    <t>2202.03</t>
  </si>
  <si>
    <t>984.82</t>
  </si>
  <si>
    <t>16.92</t>
  </si>
  <si>
    <t>1665.04</t>
  </si>
  <si>
    <t>2196.75</t>
  </si>
  <si>
    <t>2325.84</t>
  </si>
  <si>
    <t>17.55</t>
  </si>
  <si>
    <t>2529.75</t>
  </si>
  <si>
    <t>684.09</t>
  </si>
  <si>
    <t>716.39</t>
  </si>
  <si>
    <t>3584.56</t>
  </si>
  <si>
    <t>1040.15</t>
  </si>
  <si>
    <t>19.75</t>
  </si>
  <si>
    <t>2479.76</t>
  </si>
  <si>
    <t>17.47</t>
  </si>
  <si>
    <t>4203.93</t>
  </si>
  <si>
    <t>1143.89</t>
  </si>
  <si>
    <t>418.51</t>
  </si>
  <si>
    <t>16.21</t>
  </si>
  <si>
    <t>2284.60</t>
  </si>
  <si>
    <t>288.86</t>
  </si>
  <si>
    <t>375.51</t>
  </si>
  <si>
    <t>15.48</t>
  </si>
  <si>
    <t>4366.71</t>
  </si>
  <si>
    <t>1121.24</t>
  </si>
  <si>
    <t>967.41</t>
  </si>
  <si>
    <t>1517.67</t>
  </si>
  <si>
    <t>735.83</t>
  </si>
  <si>
    <t>296.55</t>
  </si>
  <si>
    <t>15.75</t>
  </si>
  <si>
    <t>2424.88</t>
  </si>
  <si>
    <t>1195.16</t>
  </si>
  <si>
    <t>855.17</t>
  </si>
  <si>
    <t>2242.19</t>
  </si>
  <si>
    <t>865.81</t>
  </si>
  <si>
    <t>20.16</t>
  </si>
  <si>
    <t>2001.77</t>
  </si>
  <si>
    <t>17.17</t>
  </si>
  <si>
    <t>1734.20</t>
  </si>
  <si>
    <t>271.02</t>
  </si>
  <si>
    <t>18.22</t>
  </si>
  <si>
    <t>552.84</t>
  </si>
  <si>
    <t>16.59</t>
  </si>
  <si>
    <t>1653.30</t>
  </si>
  <si>
    <t>760.40</t>
  </si>
  <si>
    <t>18.68</t>
  </si>
  <si>
    <t>41.12</t>
  </si>
  <si>
    <t>14.52</t>
  </si>
  <si>
    <t>2752.95</t>
  </si>
  <si>
    <t>1456.29</t>
  </si>
  <si>
    <t>19.36</t>
  </si>
  <si>
    <t>1115.32</t>
  </si>
  <si>
    <t>17.32</t>
  </si>
  <si>
    <t>2599.25</t>
  </si>
  <si>
    <t>3123.52</t>
  </si>
  <si>
    <t>327.62</t>
  </si>
  <si>
    <t>15.86</t>
  </si>
  <si>
    <t>3539.28</t>
  </si>
  <si>
    <t>2833.71</t>
  </si>
  <si>
    <t>1026.58</t>
  </si>
  <si>
    <t>16.79</t>
  </si>
  <si>
    <t>6615.04</t>
  </si>
  <si>
    <t>-.05493 (ppm)</t>
  </si>
  <si>
    <t>2007.59</t>
  </si>
  <si>
    <t>680.53</t>
  </si>
  <si>
    <t>16.35</t>
  </si>
  <si>
    <t>3340.23</t>
  </si>
  <si>
    <t>2957.03</t>
  </si>
  <si>
    <t>769.70</t>
  </si>
  <si>
    <t>4638.68</t>
  </si>
  <si>
    <t>1413.25</t>
  </si>
  <si>
    <t>896.76</t>
  </si>
  <si>
    <t>3652.40</t>
  </si>
  <si>
    <t>1438.42</t>
  </si>
  <si>
    <t>1181.95</t>
  </si>
  <si>
    <t>17.91</t>
  </si>
  <si>
    <t>2381.67</t>
  </si>
  <si>
    <t>1191.59</t>
  </si>
  <si>
    <t>19.20</t>
  </si>
  <si>
    <t>171.77</t>
  </si>
  <si>
    <t>15.68</t>
  </si>
  <si>
    <t>519.08</t>
  </si>
  <si>
    <t>97.19</t>
  </si>
  <si>
    <t>231.38</t>
  </si>
  <si>
    <t>17.81</t>
  </si>
  <si>
    <t>312.16</t>
  </si>
  <si>
    <t>269.86</t>
  </si>
  <si>
    <t>18.96</t>
  </si>
  <si>
    <t>76.64</t>
  </si>
  <si>
    <t>15.83</t>
  </si>
  <si>
    <t>D1</t>
  </si>
  <si>
    <t>D2</t>
  </si>
  <si>
    <t>D3</t>
  </si>
  <si>
    <t>D4</t>
  </si>
  <si>
    <t>D5</t>
  </si>
  <si>
    <t>D6</t>
  </si>
  <si>
    <t>D7</t>
  </si>
  <si>
    <t>OHTIROSOL</t>
  </si>
  <si>
    <t>SD</t>
  </si>
  <si>
    <t>CV</t>
  </si>
  <si>
    <t>TIROSOL</t>
  </si>
  <si>
    <t>100g/L azucar</t>
  </si>
  <si>
    <t xml:space="preserve"> X   ppb -ug/L</t>
  </si>
  <si>
    <t>QA23 O</t>
  </si>
  <si>
    <t xml:space="preserve"> X   ppm-mg/L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</si>
</sst>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9" fontId="0" fillId="0" borderId="0" xfId="1" applyFont="1"/>
    <xf numFmtId="0" fontId="0" fillId="0" borderId="0" xfId="0" applyAlignment="1">
      <alignment horizontal="center"/>
    </xf>
    <xf numFmtId="164" fontId="0" fillId="7" borderId="0" xfId="0" applyNumberFormat="1" applyFill="1"/>
    <xf numFmtId="164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Hoja1!$C$3:$C$18</c:f>
              <c:numCache>
                <c:formatCode>General</c:formatCode>
                <c:ptCount val="16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3.9E-2</c:v>
                </c:pt>
                <c:pt idx="5">
                  <c:v>3.9E-2</c:v>
                </c:pt>
                <c:pt idx="6">
                  <c:v>7.8E-2</c:v>
                </c:pt>
                <c:pt idx="7">
                  <c:v>7.8E-2</c:v>
                </c:pt>
                <c:pt idx="8">
                  <c:v>0.156</c:v>
                </c:pt>
                <c:pt idx="9">
                  <c:v>0.156</c:v>
                </c:pt>
                <c:pt idx="10">
                  <c:v>0.313</c:v>
                </c:pt>
                <c:pt idx="11">
                  <c:v>0.313</c:v>
                </c:pt>
                <c:pt idx="12">
                  <c:v>0.625</c:v>
                </c:pt>
                <c:pt idx="13">
                  <c:v>0.625</c:v>
                </c:pt>
                <c:pt idx="14">
                  <c:v>1.25</c:v>
                </c:pt>
                <c:pt idx="15">
                  <c:v>1.25</c:v>
                </c:pt>
              </c:numCache>
            </c:numRef>
          </c:xVal>
          <c:yVal>
            <c:numRef>
              <c:f>Hoja1!$D$3:$D$18</c:f>
              <c:numCache>
                <c:formatCode>General</c:formatCode>
                <c:ptCount val="16"/>
                <c:pt idx="0">
                  <c:v>15721</c:v>
                </c:pt>
                <c:pt idx="1">
                  <c:v>20049</c:v>
                </c:pt>
                <c:pt idx="2">
                  <c:v>52341</c:v>
                </c:pt>
                <c:pt idx="3">
                  <c:v>30298</c:v>
                </c:pt>
                <c:pt idx="4">
                  <c:v>115570</c:v>
                </c:pt>
                <c:pt idx="5">
                  <c:v>121883</c:v>
                </c:pt>
                <c:pt idx="6">
                  <c:v>426787</c:v>
                </c:pt>
                <c:pt idx="7">
                  <c:v>441470</c:v>
                </c:pt>
                <c:pt idx="8">
                  <c:v>1146851</c:v>
                </c:pt>
                <c:pt idx="9">
                  <c:v>1174678</c:v>
                </c:pt>
                <c:pt idx="10">
                  <c:v>2509139</c:v>
                </c:pt>
                <c:pt idx="11">
                  <c:v>2509960</c:v>
                </c:pt>
                <c:pt idx="12">
                  <c:v>6228004</c:v>
                </c:pt>
                <c:pt idx="13">
                  <c:v>6348094</c:v>
                </c:pt>
                <c:pt idx="14">
                  <c:v>14089493</c:v>
                </c:pt>
                <c:pt idx="15">
                  <c:v>14020704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0E-4C02-88B5-AF31C2BBD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945119"/>
        <c:axId val="1640941375"/>
      </c:scatterChart>
      <c:valAx>
        <c:axId val="1640945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40941375"/>
        <c:crosses val="autoZero"/>
        <c:crossBetween val="midCat"/>
      </c:valAx>
      <c:valAx>
        <c:axId val="1640941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409451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Hoja2!$K$1:$K$16</c:f>
              <c:numCache>
                <c:formatCode>General</c:formatCode>
                <c:ptCount val="16"/>
                <c:pt idx="0">
                  <c:v>3.9E-2</c:v>
                </c:pt>
                <c:pt idx="1">
                  <c:v>3.9E-2</c:v>
                </c:pt>
                <c:pt idx="2">
                  <c:v>7.8E-2</c:v>
                </c:pt>
                <c:pt idx="3">
                  <c:v>7.8E-2</c:v>
                </c:pt>
                <c:pt idx="4">
                  <c:v>0.156</c:v>
                </c:pt>
                <c:pt idx="5">
                  <c:v>0.156</c:v>
                </c:pt>
                <c:pt idx="6">
                  <c:v>0.313</c:v>
                </c:pt>
                <c:pt idx="7">
                  <c:v>0.313</c:v>
                </c:pt>
                <c:pt idx="8">
                  <c:v>0.625</c:v>
                </c:pt>
                <c:pt idx="9">
                  <c:v>0.625</c:v>
                </c:pt>
                <c:pt idx="10">
                  <c:v>1.25</c:v>
                </c:pt>
                <c:pt idx="11">
                  <c:v>1.25</c:v>
                </c:pt>
                <c:pt idx="12">
                  <c:v>2.5</c:v>
                </c:pt>
                <c:pt idx="13">
                  <c:v>2.5</c:v>
                </c:pt>
                <c:pt idx="14">
                  <c:v>5</c:v>
                </c:pt>
                <c:pt idx="15">
                  <c:v>5</c:v>
                </c:pt>
              </c:numCache>
            </c:numRef>
          </c:xVal>
          <c:yVal>
            <c:numRef>
              <c:f>Hoja2!$L$1:$L$16</c:f>
              <c:numCache>
                <c:formatCode>General</c:formatCode>
                <c:ptCount val="16"/>
                <c:pt idx="0">
                  <c:v>106016</c:v>
                </c:pt>
                <c:pt idx="1">
                  <c:v>87430</c:v>
                </c:pt>
                <c:pt idx="2">
                  <c:v>167691</c:v>
                </c:pt>
                <c:pt idx="3">
                  <c:v>172821</c:v>
                </c:pt>
                <c:pt idx="4">
                  <c:v>320500</c:v>
                </c:pt>
                <c:pt idx="5">
                  <c:v>320524</c:v>
                </c:pt>
                <c:pt idx="6">
                  <c:v>683684</c:v>
                </c:pt>
                <c:pt idx="7">
                  <c:v>610791</c:v>
                </c:pt>
                <c:pt idx="8">
                  <c:v>1430350</c:v>
                </c:pt>
                <c:pt idx="9">
                  <c:v>1413649</c:v>
                </c:pt>
                <c:pt idx="10">
                  <c:v>2338073</c:v>
                </c:pt>
                <c:pt idx="11">
                  <c:v>2694396</c:v>
                </c:pt>
                <c:pt idx="12">
                  <c:v>5524869</c:v>
                </c:pt>
                <c:pt idx="13">
                  <c:v>4824375</c:v>
                </c:pt>
                <c:pt idx="14">
                  <c:v>9307203</c:v>
                </c:pt>
                <c:pt idx="15">
                  <c:v>9696742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C9-4DA5-A474-0C3FD051B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997807"/>
        <c:axId val="1598999055"/>
      </c:scatterChart>
      <c:valAx>
        <c:axId val="1598997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98999055"/>
        <c:crosses val="autoZero"/>
        <c:crossBetween val="midCat"/>
      </c:valAx>
      <c:valAx>
        <c:axId val="1598999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989978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371587</xdr:colOff>
      <xdr:row>1</xdr:row>
      <xdr:rowOff>66450</xdr:rowOff>
    </xdr:from>
    <xdr:to>
      <xdr:col>11</xdr:col>
      <xdr:colOff>169881</xdr:colOff>
      <xdr:row>16</xdr:row>
      <xdr:rowOff>116428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32BC3BB-BF15-2F29-420D-34417F74BA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54428</xdr:colOff>
      <xdr:row>0</xdr:row>
      <xdr:rowOff>164102</xdr:rowOff>
    </xdr:from>
    <xdr:to>
      <xdr:col>16</xdr:col>
      <xdr:colOff>2258785</xdr:colOff>
      <xdr:row>16</xdr:row>
      <xdr:rowOff>77016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C374A4E-776A-5856-3139-9AEC065620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11"/>
  <sheetViews>
    <sheetView tabSelected="1" topLeftCell="K1" zoomScale="70" zoomScaleNormal="70" workbookViewId="0">
      <selection activeCell="Y21" sqref="Y21"/>
    </sheetView>
  </sheetViews>
  <sheetFormatPr baseColWidth="10" defaultRowHeight="14.4" x14ac:dyDescent="0.3"/>
  <cols>
    <col min="1" max="2" width="15" customWidth="1"/>
    <col min="3" max="3" width="17.77734375" bestFit="1" customWidth="1"/>
    <col min="4" max="4" width="30.88671875" bestFit="1" customWidth="1"/>
    <col min="5" max="68" width="15" customWidth="1"/>
  </cols>
  <sheetData>
    <row r="1" spans="1:68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</row>
    <row r="2" spans="1:68" x14ac:dyDescent="0.3">
      <c r="A2" t="s">
        <v>67</v>
      </c>
      <c r="B2">
        <v>2.85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71</v>
      </c>
      <c r="I2" t="s">
        <v>71</v>
      </c>
      <c r="J2">
        <v>1</v>
      </c>
      <c r="K2" t="s">
        <v>73</v>
      </c>
      <c r="L2" t="s">
        <v>74</v>
      </c>
      <c r="M2" t="s">
        <v>70</v>
      </c>
      <c r="N2" t="s">
        <v>75</v>
      </c>
      <c r="O2" t="s">
        <v>76</v>
      </c>
      <c r="P2" t="s">
        <v>75</v>
      </c>
      <c r="Q2" t="s">
        <v>77</v>
      </c>
      <c r="R2" t="s">
        <v>78</v>
      </c>
      <c r="S2" t="s">
        <v>75</v>
      </c>
      <c r="T2" t="s">
        <v>70</v>
      </c>
      <c r="U2" t="s">
        <v>70</v>
      </c>
      <c r="W2" t="s">
        <v>70</v>
      </c>
      <c r="X2" t="s">
        <v>70</v>
      </c>
      <c r="Y2" t="s">
        <v>79</v>
      </c>
      <c r="Z2" t="s">
        <v>71</v>
      </c>
      <c r="AA2" t="s">
        <v>71</v>
      </c>
      <c r="AB2">
        <v>123.04515000000001</v>
      </c>
      <c r="AC2" t="s">
        <v>70</v>
      </c>
      <c r="AD2" t="s">
        <v>70</v>
      </c>
      <c r="AE2" t="s">
        <v>70</v>
      </c>
      <c r="AF2" t="s">
        <v>71</v>
      </c>
      <c r="AG2" t="s">
        <v>71</v>
      </c>
      <c r="AH2" t="s">
        <v>80</v>
      </c>
      <c r="AI2" t="s">
        <v>81</v>
      </c>
      <c r="AJ2" t="s">
        <v>71</v>
      </c>
      <c r="AK2" t="s">
        <v>75</v>
      </c>
      <c r="AL2" t="s">
        <v>82</v>
      </c>
      <c r="AM2" t="s">
        <v>83</v>
      </c>
      <c r="AN2" t="s">
        <v>71</v>
      </c>
      <c r="AO2" t="s">
        <v>71</v>
      </c>
      <c r="AP2" t="s">
        <v>71</v>
      </c>
      <c r="AQ2" t="s">
        <v>71</v>
      </c>
      <c r="AR2" t="s">
        <v>84</v>
      </c>
      <c r="AS2" t="s">
        <v>71</v>
      </c>
      <c r="AT2" t="s">
        <v>71</v>
      </c>
      <c r="AU2" t="s">
        <v>71</v>
      </c>
      <c r="AV2" t="s">
        <v>71</v>
      </c>
      <c r="BH2" t="s">
        <v>75</v>
      </c>
      <c r="BI2" t="s">
        <v>75</v>
      </c>
      <c r="BK2" t="s">
        <v>71</v>
      </c>
      <c r="BL2" t="s">
        <v>71</v>
      </c>
      <c r="BM2" t="s">
        <v>71</v>
      </c>
      <c r="BN2" t="s">
        <v>71</v>
      </c>
      <c r="BO2" t="s">
        <v>75</v>
      </c>
      <c r="BP2" t="s">
        <v>75</v>
      </c>
    </row>
    <row r="3" spans="1:68" x14ac:dyDescent="0.3">
      <c r="A3" t="s">
        <v>67</v>
      </c>
      <c r="B3">
        <v>2.85</v>
      </c>
      <c r="C3" t="s">
        <v>68</v>
      </c>
      <c r="D3" t="s">
        <v>85</v>
      </c>
      <c r="E3">
        <v>5.0999999999999997E-2</v>
      </c>
      <c r="F3">
        <v>0.01</v>
      </c>
      <c r="G3" t="s">
        <v>81</v>
      </c>
      <c r="H3">
        <v>412.77</v>
      </c>
      <c r="I3" t="s">
        <v>71</v>
      </c>
      <c r="J3">
        <v>2</v>
      </c>
      <c r="K3" t="s">
        <v>73</v>
      </c>
      <c r="L3" t="s">
        <v>74</v>
      </c>
      <c r="M3">
        <v>5.0999999999999997E-2</v>
      </c>
      <c r="N3" t="s">
        <v>75</v>
      </c>
      <c r="O3" t="s">
        <v>86</v>
      </c>
      <c r="P3" t="s">
        <v>87</v>
      </c>
      <c r="Q3" t="s">
        <v>88</v>
      </c>
      <c r="R3" t="s">
        <v>89</v>
      </c>
      <c r="S3" t="s">
        <v>75</v>
      </c>
      <c r="T3">
        <v>5805</v>
      </c>
      <c r="U3">
        <v>15721</v>
      </c>
      <c r="W3">
        <v>2.91</v>
      </c>
      <c r="X3" t="s">
        <v>90</v>
      </c>
      <c r="Y3" t="s">
        <v>79</v>
      </c>
      <c r="Z3" t="s">
        <v>91</v>
      </c>
      <c r="AA3" t="s">
        <v>71</v>
      </c>
      <c r="AB3">
        <v>123.04515000000001</v>
      </c>
      <c r="AC3">
        <v>123.04527</v>
      </c>
      <c r="AD3" t="s">
        <v>92</v>
      </c>
      <c r="AE3">
        <v>1572106.8840000001</v>
      </c>
      <c r="AF3" t="s">
        <v>71</v>
      </c>
      <c r="AG3" t="s">
        <v>71</v>
      </c>
      <c r="AH3" t="s">
        <v>80</v>
      </c>
      <c r="AI3" t="s">
        <v>81</v>
      </c>
      <c r="AJ3" t="s">
        <v>71</v>
      </c>
      <c r="AK3" t="s">
        <v>75</v>
      </c>
      <c r="AL3" t="s">
        <v>82</v>
      </c>
      <c r="AM3" t="s">
        <v>93</v>
      </c>
      <c r="AN3" t="s">
        <v>71</v>
      </c>
      <c r="AO3" t="s">
        <v>71</v>
      </c>
      <c r="AP3" t="s">
        <v>71</v>
      </c>
      <c r="AQ3" t="s">
        <v>71</v>
      </c>
      <c r="AR3" t="s">
        <v>94</v>
      </c>
      <c r="AS3" t="s">
        <v>71</v>
      </c>
      <c r="AT3" t="s">
        <v>71</v>
      </c>
      <c r="AU3" t="s">
        <v>71</v>
      </c>
      <c r="AV3" t="s">
        <v>71</v>
      </c>
      <c r="BH3" t="s">
        <v>75</v>
      </c>
      <c r="BI3" t="s">
        <v>75</v>
      </c>
      <c r="BK3" t="s">
        <v>95</v>
      </c>
      <c r="BL3" t="s">
        <v>71</v>
      </c>
      <c r="BM3" t="s">
        <v>71</v>
      </c>
      <c r="BN3" t="s">
        <v>71</v>
      </c>
      <c r="BO3" t="s">
        <v>75</v>
      </c>
      <c r="BP3" t="s">
        <v>75</v>
      </c>
    </row>
    <row r="4" spans="1:68" x14ac:dyDescent="0.3">
      <c r="A4" t="s">
        <v>67</v>
      </c>
      <c r="B4">
        <v>2.85</v>
      </c>
      <c r="C4" t="s">
        <v>68</v>
      </c>
      <c r="D4" t="s">
        <v>96</v>
      </c>
      <c r="E4">
        <v>5.1999999999999998E-2</v>
      </c>
      <c r="F4">
        <v>0.01</v>
      </c>
      <c r="G4" t="s">
        <v>81</v>
      </c>
      <c r="H4">
        <v>416.62</v>
      </c>
      <c r="I4" t="s">
        <v>71</v>
      </c>
      <c r="J4">
        <v>3</v>
      </c>
      <c r="K4" t="s">
        <v>73</v>
      </c>
      <c r="L4" t="s">
        <v>74</v>
      </c>
      <c r="M4">
        <v>5.1999999999999998E-2</v>
      </c>
      <c r="N4" t="s">
        <v>75</v>
      </c>
      <c r="O4" t="s">
        <v>86</v>
      </c>
      <c r="P4" t="s">
        <v>87</v>
      </c>
      <c r="Q4" t="s">
        <v>97</v>
      </c>
      <c r="R4" t="s">
        <v>98</v>
      </c>
      <c r="S4" t="s">
        <v>75</v>
      </c>
      <c r="T4">
        <v>5973</v>
      </c>
      <c r="U4">
        <v>20049</v>
      </c>
      <c r="W4">
        <v>2.91</v>
      </c>
      <c r="X4" t="s">
        <v>90</v>
      </c>
      <c r="Y4" t="s">
        <v>79</v>
      </c>
      <c r="Z4" t="s">
        <v>91</v>
      </c>
      <c r="AA4" t="s">
        <v>71</v>
      </c>
      <c r="AB4">
        <v>123.04515000000001</v>
      </c>
      <c r="AC4">
        <v>123.04527</v>
      </c>
      <c r="AD4" t="s">
        <v>99</v>
      </c>
      <c r="AE4">
        <v>2004929.666</v>
      </c>
      <c r="AF4" t="s">
        <v>71</v>
      </c>
      <c r="AG4" t="s">
        <v>71</v>
      </c>
      <c r="AH4" t="s">
        <v>80</v>
      </c>
      <c r="AI4" t="s">
        <v>81</v>
      </c>
      <c r="AJ4" t="s">
        <v>71</v>
      </c>
      <c r="AK4" t="s">
        <v>75</v>
      </c>
      <c r="AL4" t="s">
        <v>82</v>
      </c>
      <c r="AM4" t="s">
        <v>93</v>
      </c>
      <c r="AN4" t="s">
        <v>71</v>
      </c>
      <c r="AO4" t="s">
        <v>71</v>
      </c>
      <c r="AP4" t="s">
        <v>71</v>
      </c>
      <c r="AQ4" t="s">
        <v>71</v>
      </c>
      <c r="AR4" t="s">
        <v>94</v>
      </c>
      <c r="AS4" t="s">
        <v>71</v>
      </c>
      <c r="AT4" t="s">
        <v>71</v>
      </c>
      <c r="AU4" t="s">
        <v>71</v>
      </c>
      <c r="AV4" t="s">
        <v>71</v>
      </c>
      <c r="BH4" t="s">
        <v>75</v>
      </c>
      <c r="BI4" t="s">
        <v>75</v>
      </c>
      <c r="BK4" t="s">
        <v>100</v>
      </c>
      <c r="BL4" t="s">
        <v>71</v>
      </c>
      <c r="BM4" t="s">
        <v>71</v>
      </c>
      <c r="BN4" t="s">
        <v>71</v>
      </c>
      <c r="BO4" t="s">
        <v>75</v>
      </c>
      <c r="BP4" t="s">
        <v>75</v>
      </c>
    </row>
    <row r="5" spans="1:68" x14ac:dyDescent="0.3">
      <c r="A5" t="s">
        <v>67</v>
      </c>
      <c r="B5">
        <v>2.85</v>
      </c>
      <c r="C5" t="s">
        <v>68</v>
      </c>
      <c r="D5" t="s">
        <v>101</v>
      </c>
      <c r="E5">
        <v>5.5E-2</v>
      </c>
      <c r="F5">
        <v>0.02</v>
      </c>
      <c r="G5" t="s">
        <v>81</v>
      </c>
      <c r="H5">
        <v>172.66</v>
      </c>
      <c r="I5" t="s">
        <v>71</v>
      </c>
      <c r="J5">
        <v>4</v>
      </c>
      <c r="K5" t="s">
        <v>73</v>
      </c>
      <c r="L5" t="s">
        <v>74</v>
      </c>
      <c r="M5">
        <v>5.5E-2</v>
      </c>
      <c r="N5" t="s">
        <v>75</v>
      </c>
      <c r="O5" t="s">
        <v>86</v>
      </c>
      <c r="P5" t="s">
        <v>102</v>
      </c>
      <c r="Q5" t="s">
        <v>103</v>
      </c>
      <c r="R5" t="s">
        <v>104</v>
      </c>
      <c r="S5" t="s">
        <v>75</v>
      </c>
      <c r="T5">
        <v>11314</v>
      </c>
      <c r="U5">
        <v>52341</v>
      </c>
      <c r="W5">
        <v>2.91</v>
      </c>
      <c r="X5" t="s">
        <v>90</v>
      </c>
      <c r="Y5" t="s">
        <v>79</v>
      </c>
      <c r="Z5" t="s">
        <v>91</v>
      </c>
      <c r="AA5" t="s">
        <v>71</v>
      </c>
      <c r="AB5">
        <v>123.04515000000001</v>
      </c>
      <c r="AC5">
        <v>123.04525</v>
      </c>
      <c r="AD5" t="s">
        <v>105</v>
      </c>
      <c r="AE5">
        <v>2617036.8569999998</v>
      </c>
      <c r="AF5" t="s">
        <v>71</v>
      </c>
      <c r="AG5" t="s">
        <v>71</v>
      </c>
      <c r="AH5" t="s">
        <v>80</v>
      </c>
      <c r="AI5" t="s">
        <v>81</v>
      </c>
      <c r="AJ5" t="s">
        <v>71</v>
      </c>
      <c r="AK5" t="s">
        <v>75</v>
      </c>
      <c r="AL5" t="s">
        <v>82</v>
      </c>
      <c r="AM5" t="s">
        <v>93</v>
      </c>
      <c r="AN5" t="s">
        <v>71</v>
      </c>
      <c r="AO5" t="s">
        <v>71</v>
      </c>
      <c r="AP5" t="s">
        <v>71</v>
      </c>
      <c r="AQ5" t="s">
        <v>71</v>
      </c>
      <c r="AR5" t="s">
        <v>94</v>
      </c>
      <c r="AS5" t="s">
        <v>71</v>
      </c>
      <c r="AT5" t="s">
        <v>71</v>
      </c>
      <c r="AU5" t="s">
        <v>71</v>
      </c>
      <c r="AV5" t="s">
        <v>71</v>
      </c>
      <c r="BH5" t="s">
        <v>75</v>
      </c>
      <c r="BI5" t="s">
        <v>75</v>
      </c>
      <c r="BK5" t="s">
        <v>106</v>
      </c>
      <c r="BL5" t="s">
        <v>71</v>
      </c>
      <c r="BM5" t="s">
        <v>71</v>
      </c>
      <c r="BN5" t="s">
        <v>71</v>
      </c>
      <c r="BO5" t="s">
        <v>75</v>
      </c>
      <c r="BP5" t="s">
        <v>75</v>
      </c>
    </row>
    <row r="6" spans="1:68" x14ac:dyDescent="0.3">
      <c r="A6" t="s">
        <v>67</v>
      </c>
      <c r="B6">
        <v>2.85</v>
      </c>
      <c r="C6" t="s">
        <v>68</v>
      </c>
      <c r="D6" t="s">
        <v>107</v>
      </c>
      <c r="E6">
        <v>5.2999999999999999E-2</v>
      </c>
      <c r="F6">
        <v>0.02</v>
      </c>
      <c r="G6" t="s">
        <v>81</v>
      </c>
      <c r="H6">
        <v>162.86000000000001</v>
      </c>
      <c r="I6" t="s">
        <v>71</v>
      </c>
      <c r="J6">
        <v>5</v>
      </c>
      <c r="K6" t="s">
        <v>73</v>
      </c>
      <c r="L6" t="s">
        <v>74</v>
      </c>
      <c r="M6">
        <v>5.2999999999999999E-2</v>
      </c>
      <c r="N6" t="s">
        <v>75</v>
      </c>
      <c r="O6" t="s">
        <v>86</v>
      </c>
      <c r="P6" t="s">
        <v>102</v>
      </c>
      <c r="Q6" t="s">
        <v>108</v>
      </c>
      <c r="R6" t="s">
        <v>109</v>
      </c>
      <c r="S6" t="s">
        <v>75</v>
      </c>
      <c r="T6">
        <v>9674</v>
      </c>
      <c r="U6">
        <v>30298</v>
      </c>
      <c r="W6">
        <v>2.91</v>
      </c>
      <c r="X6" t="s">
        <v>90</v>
      </c>
      <c r="Y6" t="s">
        <v>79</v>
      </c>
      <c r="Z6" t="s">
        <v>91</v>
      </c>
      <c r="AA6" t="s">
        <v>71</v>
      </c>
      <c r="AB6">
        <v>123.04515000000001</v>
      </c>
      <c r="AC6">
        <v>123.04523</v>
      </c>
      <c r="AD6" t="s">
        <v>110</v>
      </c>
      <c r="AE6">
        <v>1514887.2120000001</v>
      </c>
      <c r="AF6" t="s">
        <v>71</v>
      </c>
      <c r="AG6" t="s">
        <v>71</v>
      </c>
      <c r="AH6" t="s">
        <v>80</v>
      </c>
      <c r="AI6" t="s">
        <v>81</v>
      </c>
      <c r="AJ6" t="s">
        <v>71</v>
      </c>
      <c r="AK6" t="s">
        <v>75</v>
      </c>
      <c r="AL6" t="s">
        <v>82</v>
      </c>
      <c r="AM6" t="s">
        <v>93</v>
      </c>
      <c r="AN6" t="s">
        <v>71</v>
      </c>
      <c r="AO6" t="s">
        <v>71</v>
      </c>
      <c r="AP6" t="s">
        <v>71</v>
      </c>
      <c r="AQ6" t="s">
        <v>71</v>
      </c>
      <c r="AR6" t="s">
        <v>94</v>
      </c>
      <c r="AS6" t="s">
        <v>71</v>
      </c>
      <c r="AT6" t="s">
        <v>71</v>
      </c>
      <c r="AU6" t="s">
        <v>71</v>
      </c>
      <c r="AV6" t="s">
        <v>71</v>
      </c>
      <c r="BH6" t="s">
        <v>75</v>
      </c>
      <c r="BI6" t="s">
        <v>75</v>
      </c>
      <c r="BK6" t="s">
        <v>111</v>
      </c>
      <c r="BL6" t="s">
        <v>71</v>
      </c>
      <c r="BM6" t="s">
        <v>71</v>
      </c>
      <c r="BN6" t="s">
        <v>71</v>
      </c>
      <c r="BO6" t="s">
        <v>75</v>
      </c>
      <c r="BP6" t="s">
        <v>75</v>
      </c>
    </row>
    <row r="7" spans="1:68" x14ac:dyDescent="0.3">
      <c r="A7" t="s">
        <v>67</v>
      </c>
      <c r="B7">
        <v>2.85</v>
      </c>
      <c r="C7" t="s">
        <v>68</v>
      </c>
      <c r="D7" t="s">
        <v>112</v>
      </c>
      <c r="E7">
        <v>0.06</v>
      </c>
      <c r="F7">
        <v>3.9E-2</v>
      </c>
      <c r="G7" t="s">
        <v>81</v>
      </c>
      <c r="H7">
        <v>54.23</v>
      </c>
      <c r="I7" t="s">
        <v>71</v>
      </c>
      <c r="J7">
        <v>6</v>
      </c>
      <c r="K7" t="s">
        <v>73</v>
      </c>
      <c r="L7" t="s">
        <v>74</v>
      </c>
      <c r="M7">
        <v>0.06</v>
      </c>
      <c r="N7" t="s">
        <v>75</v>
      </c>
      <c r="O7" t="s">
        <v>86</v>
      </c>
      <c r="P7" t="s">
        <v>113</v>
      </c>
      <c r="Q7" t="s">
        <v>114</v>
      </c>
      <c r="R7" t="s">
        <v>115</v>
      </c>
      <c r="S7" t="s">
        <v>75</v>
      </c>
      <c r="T7">
        <v>34533</v>
      </c>
      <c r="U7">
        <v>115570</v>
      </c>
      <c r="W7">
        <v>2.91</v>
      </c>
      <c r="X7" t="s">
        <v>90</v>
      </c>
      <c r="Y7" t="s">
        <v>79</v>
      </c>
      <c r="Z7" t="s">
        <v>91</v>
      </c>
      <c r="AA7" t="s">
        <v>71</v>
      </c>
      <c r="AB7">
        <v>123.04515000000001</v>
      </c>
      <c r="AC7">
        <v>123.04525</v>
      </c>
      <c r="AD7" t="s">
        <v>105</v>
      </c>
      <c r="AE7">
        <v>2963328.7310000001</v>
      </c>
      <c r="AF7" t="s">
        <v>71</v>
      </c>
      <c r="AG7" t="s">
        <v>71</v>
      </c>
      <c r="AH7" t="s">
        <v>116</v>
      </c>
      <c r="AI7" t="s">
        <v>81</v>
      </c>
      <c r="AJ7" t="s">
        <v>71</v>
      </c>
      <c r="AK7" t="s">
        <v>75</v>
      </c>
      <c r="AL7" t="s">
        <v>82</v>
      </c>
      <c r="AM7" t="s">
        <v>93</v>
      </c>
      <c r="AN7" t="s">
        <v>71</v>
      </c>
      <c r="AO7" t="s">
        <v>71</v>
      </c>
      <c r="AP7" t="s">
        <v>71</v>
      </c>
      <c r="AQ7" t="s">
        <v>71</v>
      </c>
      <c r="AR7" t="s">
        <v>94</v>
      </c>
      <c r="AS7" t="s">
        <v>71</v>
      </c>
      <c r="AT7" t="s">
        <v>71</v>
      </c>
      <c r="AU7" t="s">
        <v>71</v>
      </c>
      <c r="AV7" t="s">
        <v>71</v>
      </c>
      <c r="BH7" t="s">
        <v>75</v>
      </c>
      <c r="BI7" t="s">
        <v>75</v>
      </c>
      <c r="BK7" t="s">
        <v>117</v>
      </c>
      <c r="BL7" t="s">
        <v>71</v>
      </c>
      <c r="BM7" t="s">
        <v>71</v>
      </c>
      <c r="BN7" t="s">
        <v>71</v>
      </c>
      <c r="BO7" t="s">
        <v>75</v>
      </c>
      <c r="BP7" t="s">
        <v>75</v>
      </c>
    </row>
    <row r="8" spans="1:68" x14ac:dyDescent="0.3">
      <c r="A8" t="s">
        <v>67</v>
      </c>
      <c r="B8">
        <v>2.85</v>
      </c>
      <c r="C8" t="s">
        <v>68</v>
      </c>
      <c r="D8" t="s">
        <v>118</v>
      </c>
      <c r="E8">
        <v>6.0999999999999999E-2</v>
      </c>
      <c r="F8">
        <v>3.9E-2</v>
      </c>
      <c r="G8" t="s">
        <v>81</v>
      </c>
      <c r="H8">
        <v>55.67</v>
      </c>
      <c r="I8" t="s">
        <v>71</v>
      </c>
      <c r="J8">
        <v>7</v>
      </c>
      <c r="K8" t="s">
        <v>73</v>
      </c>
      <c r="L8" t="s">
        <v>74</v>
      </c>
      <c r="M8">
        <v>6.0999999999999999E-2</v>
      </c>
      <c r="N8" t="s">
        <v>75</v>
      </c>
      <c r="O8" t="s">
        <v>86</v>
      </c>
      <c r="P8" t="s">
        <v>113</v>
      </c>
      <c r="Q8" t="s">
        <v>119</v>
      </c>
      <c r="R8" t="s">
        <v>120</v>
      </c>
      <c r="S8" t="s">
        <v>75</v>
      </c>
      <c r="T8">
        <v>43496</v>
      </c>
      <c r="U8">
        <v>121883</v>
      </c>
      <c r="W8">
        <v>2.91</v>
      </c>
      <c r="X8" t="s">
        <v>90</v>
      </c>
      <c r="Y8" t="s">
        <v>79</v>
      </c>
      <c r="Z8" t="s">
        <v>91</v>
      </c>
      <c r="AA8" t="s">
        <v>71</v>
      </c>
      <c r="AB8">
        <v>123.04515000000001</v>
      </c>
      <c r="AC8">
        <v>123.04523</v>
      </c>
      <c r="AD8" t="s">
        <v>110</v>
      </c>
      <c r="AE8">
        <v>3125204.3259999999</v>
      </c>
      <c r="AF8" t="s">
        <v>71</v>
      </c>
      <c r="AG8" t="s">
        <v>71</v>
      </c>
      <c r="AH8" t="s">
        <v>80</v>
      </c>
      <c r="AI8" t="s">
        <v>81</v>
      </c>
      <c r="AJ8" t="s">
        <v>71</v>
      </c>
      <c r="AK8" t="s">
        <v>75</v>
      </c>
      <c r="AL8" t="s">
        <v>82</v>
      </c>
      <c r="AM8" t="s">
        <v>93</v>
      </c>
      <c r="AN8" t="s">
        <v>71</v>
      </c>
      <c r="AO8" t="s">
        <v>71</v>
      </c>
      <c r="AP8" t="s">
        <v>71</v>
      </c>
      <c r="AQ8" t="s">
        <v>71</v>
      </c>
      <c r="AR8" t="s">
        <v>94</v>
      </c>
      <c r="AS8" t="s">
        <v>71</v>
      </c>
      <c r="AT8" t="s">
        <v>71</v>
      </c>
      <c r="AU8" t="s">
        <v>71</v>
      </c>
      <c r="AV8" t="s">
        <v>71</v>
      </c>
      <c r="BH8" t="s">
        <v>75</v>
      </c>
      <c r="BI8" t="s">
        <v>75</v>
      </c>
      <c r="BK8" t="s">
        <v>121</v>
      </c>
      <c r="BL8" t="s">
        <v>71</v>
      </c>
      <c r="BM8" t="s">
        <v>71</v>
      </c>
      <c r="BN8" t="s">
        <v>71</v>
      </c>
      <c r="BO8" t="s">
        <v>75</v>
      </c>
      <c r="BP8" t="s">
        <v>75</v>
      </c>
    </row>
    <row r="9" spans="1:68" x14ac:dyDescent="0.3">
      <c r="A9" t="s">
        <v>67</v>
      </c>
      <c r="B9">
        <v>2.85</v>
      </c>
      <c r="C9" t="s">
        <v>68</v>
      </c>
      <c r="D9" t="s">
        <v>122</v>
      </c>
      <c r="E9">
        <v>8.7999999999999995E-2</v>
      </c>
      <c r="F9">
        <v>7.8E-2</v>
      </c>
      <c r="G9" t="s">
        <v>72</v>
      </c>
      <c r="H9">
        <v>12.57</v>
      </c>
      <c r="I9">
        <v>2.39</v>
      </c>
      <c r="J9">
        <v>8</v>
      </c>
      <c r="K9" t="s">
        <v>73</v>
      </c>
      <c r="L9" t="s">
        <v>74</v>
      </c>
      <c r="M9">
        <v>8.7999999999999995E-2</v>
      </c>
      <c r="N9" t="s">
        <v>75</v>
      </c>
      <c r="O9" t="s">
        <v>86</v>
      </c>
      <c r="P9" t="s">
        <v>123</v>
      </c>
      <c r="Q9" t="s">
        <v>124</v>
      </c>
      <c r="R9" t="s">
        <v>125</v>
      </c>
      <c r="S9" t="s">
        <v>75</v>
      </c>
      <c r="T9">
        <v>133555</v>
      </c>
      <c r="U9">
        <v>426787</v>
      </c>
      <c r="W9">
        <v>2.91</v>
      </c>
      <c r="X9" t="s">
        <v>90</v>
      </c>
      <c r="Y9" t="s">
        <v>79</v>
      </c>
      <c r="Z9" t="s">
        <v>91</v>
      </c>
      <c r="AA9" t="s">
        <v>71</v>
      </c>
      <c r="AB9">
        <v>123.04515000000001</v>
      </c>
      <c r="AC9">
        <v>123.04527</v>
      </c>
      <c r="AD9" t="s">
        <v>92</v>
      </c>
      <c r="AE9">
        <v>5471627.2570000002</v>
      </c>
      <c r="AF9" t="s">
        <v>71</v>
      </c>
      <c r="AG9" t="s">
        <v>71</v>
      </c>
      <c r="AH9" t="s">
        <v>80</v>
      </c>
      <c r="AI9" t="s">
        <v>81</v>
      </c>
      <c r="AJ9">
        <v>1.04</v>
      </c>
      <c r="AK9" t="s">
        <v>75</v>
      </c>
      <c r="AL9" t="s">
        <v>82</v>
      </c>
      <c r="AM9" t="s">
        <v>93</v>
      </c>
      <c r="AN9" t="s">
        <v>71</v>
      </c>
      <c r="AO9" t="s">
        <v>71</v>
      </c>
      <c r="AP9" t="s">
        <v>71</v>
      </c>
      <c r="AQ9" t="s">
        <v>71</v>
      </c>
      <c r="AR9" t="s">
        <v>94</v>
      </c>
      <c r="AS9" t="s">
        <v>71</v>
      </c>
      <c r="AT9" t="s">
        <v>71</v>
      </c>
      <c r="AU9" t="s">
        <v>71</v>
      </c>
      <c r="AV9" t="s">
        <v>71</v>
      </c>
      <c r="BH9" t="s">
        <v>75</v>
      </c>
      <c r="BI9" t="s">
        <v>75</v>
      </c>
      <c r="BK9" t="s">
        <v>126</v>
      </c>
      <c r="BL9" t="s">
        <v>71</v>
      </c>
      <c r="BM9" t="s">
        <v>71</v>
      </c>
      <c r="BN9" t="s">
        <v>71</v>
      </c>
      <c r="BO9" t="s">
        <v>75</v>
      </c>
      <c r="BP9" t="s">
        <v>75</v>
      </c>
    </row>
    <row r="10" spans="1:68" x14ac:dyDescent="0.3">
      <c r="A10" t="s">
        <v>67</v>
      </c>
      <c r="B10">
        <v>2.85</v>
      </c>
      <c r="C10" t="s">
        <v>68</v>
      </c>
      <c r="D10" t="s">
        <v>127</v>
      </c>
      <c r="E10">
        <v>8.8999999999999996E-2</v>
      </c>
      <c r="F10">
        <v>7.8E-2</v>
      </c>
      <c r="G10" t="s">
        <v>72</v>
      </c>
      <c r="H10">
        <v>14.25</v>
      </c>
      <c r="I10">
        <v>2.39</v>
      </c>
      <c r="J10">
        <v>9</v>
      </c>
      <c r="K10" t="s">
        <v>73</v>
      </c>
      <c r="L10" t="s">
        <v>74</v>
      </c>
      <c r="M10">
        <v>8.8999999999999996E-2</v>
      </c>
      <c r="N10" t="s">
        <v>75</v>
      </c>
      <c r="O10" t="s">
        <v>86</v>
      </c>
      <c r="P10" t="s">
        <v>123</v>
      </c>
      <c r="Q10" t="s">
        <v>128</v>
      </c>
      <c r="R10" t="s">
        <v>129</v>
      </c>
      <c r="S10" t="s">
        <v>75</v>
      </c>
      <c r="T10">
        <v>118628</v>
      </c>
      <c r="U10">
        <v>441470</v>
      </c>
      <c r="W10">
        <v>2.93</v>
      </c>
      <c r="X10" t="s">
        <v>130</v>
      </c>
      <c r="Y10" t="s">
        <v>79</v>
      </c>
      <c r="Z10" t="s">
        <v>91</v>
      </c>
      <c r="AA10" t="s">
        <v>71</v>
      </c>
      <c r="AB10">
        <v>123.04515000000001</v>
      </c>
      <c r="AC10">
        <v>123.04527</v>
      </c>
      <c r="AD10" t="s">
        <v>99</v>
      </c>
      <c r="AE10">
        <v>5659871.3250000002</v>
      </c>
      <c r="AF10" t="s">
        <v>71</v>
      </c>
      <c r="AG10" t="s">
        <v>71</v>
      </c>
      <c r="AH10" t="s">
        <v>80</v>
      </c>
      <c r="AI10" t="s">
        <v>81</v>
      </c>
      <c r="AJ10">
        <v>1.04</v>
      </c>
      <c r="AK10" t="s">
        <v>75</v>
      </c>
      <c r="AL10" t="s">
        <v>82</v>
      </c>
      <c r="AM10" t="s">
        <v>93</v>
      </c>
      <c r="AN10" t="s">
        <v>71</v>
      </c>
      <c r="AO10" t="s">
        <v>71</v>
      </c>
      <c r="AP10" t="s">
        <v>71</v>
      </c>
      <c r="AQ10" t="s">
        <v>71</v>
      </c>
      <c r="AR10" t="s">
        <v>94</v>
      </c>
      <c r="AS10" t="s">
        <v>71</v>
      </c>
      <c r="AT10" t="s">
        <v>71</v>
      </c>
      <c r="AU10" t="s">
        <v>71</v>
      </c>
      <c r="AV10" t="s">
        <v>71</v>
      </c>
      <c r="BH10" t="s">
        <v>75</v>
      </c>
      <c r="BI10" t="s">
        <v>75</v>
      </c>
      <c r="BK10" t="s">
        <v>131</v>
      </c>
      <c r="BL10" t="s">
        <v>71</v>
      </c>
      <c r="BM10" t="s">
        <v>71</v>
      </c>
      <c r="BN10" t="s">
        <v>71</v>
      </c>
      <c r="BO10" t="s">
        <v>75</v>
      </c>
      <c r="BP10" t="s">
        <v>75</v>
      </c>
    </row>
    <row r="11" spans="1:68" x14ac:dyDescent="0.3">
      <c r="A11" t="s">
        <v>67</v>
      </c>
      <c r="B11">
        <v>2.85</v>
      </c>
      <c r="C11" t="s">
        <v>68</v>
      </c>
      <c r="D11" t="s">
        <v>132</v>
      </c>
      <c r="E11">
        <v>0.152</v>
      </c>
      <c r="F11">
        <v>0.156</v>
      </c>
      <c r="G11" t="s">
        <v>72</v>
      </c>
      <c r="H11">
        <v>-2.69</v>
      </c>
      <c r="I11">
        <v>1.7</v>
      </c>
      <c r="J11">
        <v>10</v>
      </c>
      <c r="K11" t="s">
        <v>73</v>
      </c>
      <c r="L11" t="s">
        <v>74</v>
      </c>
      <c r="M11">
        <v>0.152</v>
      </c>
      <c r="N11" t="s">
        <v>75</v>
      </c>
      <c r="O11" t="s">
        <v>86</v>
      </c>
      <c r="P11" t="s">
        <v>133</v>
      </c>
      <c r="Q11" t="s">
        <v>134</v>
      </c>
      <c r="R11" t="s">
        <v>135</v>
      </c>
      <c r="S11" t="s">
        <v>75</v>
      </c>
      <c r="T11">
        <v>360840</v>
      </c>
      <c r="U11">
        <v>1146851</v>
      </c>
      <c r="W11">
        <v>2.93</v>
      </c>
      <c r="X11" t="s">
        <v>130</v>
      </c>
      <c r="Y11" t="s">
        <v>79</v>
      </c>
      <c r="Z11" t="s">
        <v>91</v>
      </c>
      <c r="AA11" t="s">
        <v>71</v>
      </c>
      <c r="AB11">
        <v>123.04515000000001</v>
      </c>
      <c r="AC11">
        <v>123.04525</v>
      </c>
      <c r="AD11" t="s">
        <v>105</v>
      </c>
      <c r="AE11">
        <v>7351608.551</v>
      </c>
      <c r="AF11" t="s">
        <v>71</v>
      </c>
      <c r="AG11" t="s">
        <v>71</v>
      </c>
      <c r="AH11" t="s">
        <v>80</v>
      </c>
      <c r="AI11" t="s">
        <v>81</v>
      </c>
      <c r="AJ11">
        <v>1.1399999999999999</v>
      </c>
      <c r="AK11" t="s">
        <v>75</v>
      </c>
      <c r="AL11" t="s">
        <v>82</v>
      </c>
      <c r="AM11" t="s">
        <v>93</v>
      </c>
      <c r="AN11" t="s">
        <v>71</v>
      </c>
      <c r="AO11" t="s">
        <v>71</v>
      </c>
      <c r="AP11" t="s">
        <v>71</v>
      </c>
      <c r="AQ11" t="s">
        <v>71</v>
      </c>
      <c r="AR11" t="s">
        <v>94</v>
      </c>
      <c r="AS11" t="s">
        <v>71</v>
      </c>
      <c r="AT11" t="s">
        <v>71</v>
      </c>
      <c r="AU11" t="s">
        <v>71</v>
      </c>
      <c r="AV11" t="s">
        <v>71</v>
      </c>
      <c r="BH11" t="s">
        <v>75</v>
      </c>
      <c r="BI11" t="s">
        <v>75</v>
      </c>
      <c r="BK11" t="s">
        <v>136</v>
      </c>
      <c r="BL11" t="s">
        <v>71</v>
      </c>
      <c r="BM11" t="s">
        <v>71</v>
      </c>
      <c r="BN11" t="s">
        <v>71</v>
      </c>
      <c r="BO11" t="s">
        <v>75</v>
      </c>
      <c r="BP11" t="s">
        <v>75</v>
      </c>
    </row>
    <row r="12" spans="1:68" x14ac:dyDescent="0.3">
      <c r="A12" t="s">
        <v>67</v>
      </c>
      <c r="B12">
        <v>2.85</v>
      </c>
      <c r="C12" t="s">
        <v>68</v>
      </c>
      <c r="D12" t="s">
        <v>137</v>
      </c>
      <c r="E12">
        <v>0.154</v>
      </c>
      <c r="F12">
        <v>0.156</v>
      </c>
      <c r="G12" t="s">
        <v>72</v>
      </c>
      <c r="H12">
        <v>-1.1100000000000001</v>
      </c>
      <c r="I12">
        <v>1.7</v>
      </c>
      <c r="J12">
        <v>11</v>
      </c>
      <c r="K12" t="s">
        <v>73</v>
      </c>
      <c r="L12" t="s">
        <v>74</v>
      </c>
      <c r="M12">
        <v>0.154</v>
      </c>
      <c r="N12" t="s">
        <v>75</v>
      </c>
      <c r="O12" t="s">
        <v>86</v>
      </c>
      <c r="P12" t="s">
        <v>133</v>
      </c>
      <c r="Q12" t="s">
        <v>138</v>
      </c>
      <c r="R12" t="s">
        <v>139</v>
      </c>
      <c r="S12" t="s">
        <v>75</v>
      </c>
      <c r="T12">
        <v>316249</v>
      </c>
      <c r="U12">
        <v>1174678</v>
      </c>
      <c r="W12">
        <v>2.91</v>
      </c>
      <c r="X12" t="s">
        <v>90</v>
      </c>
      <c r="Y12" t="s">
        <v>79</v>
      </c>
      <c r="Z12" t="s">
        <v>91</v>
      </c>
      <c r="AA12" t="s">
        <v>71</v>
      </c>
      <c r="AB12">
        <v>123.04515000000001</v>
      </c>
      <c r="AC12">
        <v>123.04521</v>
      </c>
      <c r="AD12" t="s">
        <v>140</v>
      </c>
      <c r="AE12">
        <v>7529984.8339999998</v>
      </c>
      <c r="AF12" t="s">
        <v>71</v>
      </c>
      <c r="AG12" t="s">
        <v>71</v>
      </c>
      <c r="AH12" t="s">
        <v>80</v>
      </c>
      <c r="AI12" t="s">
        <v>81</v>
      </c>
      <c r="AJ12">
        <v>1.1399999999999999</v>
      </c>
      <c r="AK12" t="s">
        <v>75</v>
      </c>
      <c r="AL12" t="s">
        <v>82</v>
      </c>
      <c r="AM12" t="s">
        <v>93</v>
      </c>
      <c r="AN12" t="s">
        <v>71</v>
      </c>
      <c r="AO12" t="s">
        <v>71</v>
      </c>
      <c r="AP12" t="s">
        <v>71</v>
      </c>
      <c r="AQ12" t="s">
        <v>71</v>
      </c>
      <c r="AR12" t="s">
        <v>94</v>
      </c>
      <c r="AS12" t="s">
        <v>71</v>
      </c>
      <c r="AT12" t="s">
        <v>71</v>
      </c>
      <c r="AU12" t="s">
        <v>71</v>
      </c>
      <c r="AV12" t="s">
        <v>71</v>
      </c>
      <c r="BH12" t="s">
        <v>75</v>
      </c>
      <c r="BI12" t="s">
        <v>75</v>
      </c>
      <c r="BK12" t="s">
        <v>141</v>
      </c>
      <c r="BL12" t="s">
        <v>71</v>
      </c>
      <c r="BM12" t="s">
        <v>71</v>
      </c>
      <c r="BN12" t="s">
        <v>71</v>
      </c>
      <c r="BO12" t="s">
        <v>75</v>
      </c>
      <c r="BP12" t="s">
        <v>75</v>
      </c>
    </row>
    <row r="13" spans="1:68" x14ac:dyDescent="0.3">
      <c r="A13" t="s">
        <v>67</v>
      </c>
      <c r="B13">
        <v>2.85</v>
      </c>
      <c r="C13" t="s">
        <v>68</v>
      </c>
      <c r="D13" t="s">
        <v>142</v>
      </c>
      <c r="E13">
        <v>0.27300000000000002</v>
      </c>
      <c r="F13">
        <v>0.313</v>
      </c>
      <c r="G13" t="s">
        <v>72</v>
      </c>
      <c r="H13">
        <v>-12.82</v>
      </c>
      <c r="I13">
        <v>0.02</v>
      </c>
      <c r="J13">
        <v>12</v>
      </c>
      <c r="K13" t="s">
        <v>73</v>
      </c>
      <c r="L13" t="s">
        <v>74</v>
      </c>
      <c r="M13">
        <v>0.27300000000000002</v>
      </c>
      <c r="N13" t="s">
        <v>75</v>
      </c>
      <c r="O13" t="s">
        <v>86</v>
      </c>
      <c r="P13" t="s">
        <v>143</v>
      </c>
      <c r="Q13" t="s">
        <v>144</v>
      </c>
      <c r="R13" t="s">
        <v>145</v>
      </c>
      <c r="S13" t="s">
        <v>75</v>
      </c>
      <c r="T13">
        <v>702095</v>
      </c>
      <c r="U13">
        <v>2509139</v>
      </c>
      <c r="W13">
        <v>2.91</v>
      </c>
      <c r="X13" t="s">
        <v>90</v>
      </c>
      <c r="Y13" t="s">
        <v>79</v>
      </c>
      <c r="Z13" t="s">
        <v>91</v>
      </c>
      <c r="AA13" t="s">
        <v>71</v>
      </c>
      <c r="AB13">
        <v>123.04515000000001</v>
      </c>
      <c r="AC13">
        <v>123.04521</v>
      </c>
      <c r="AD13" t="s">
        <v>140</v>
      </c>
      <c r="AE13">
        <v>8016420.0109999999</v>
      </c>
      <c r="AF13" t="s">
        <v>71</v>
      </c>
      <c r="AG13" t="s">
        <v>71</v>
      </c>
      <c r="AH13" t="s">
        <v>80</v>
      </c>
      <c r="AI13" t="s">
        <v>81</v>
      </c>
      <c r="AJ13">
        <v>0.02</v>
      </c>
      <c r="AK13" t="s">
        <v>75</v>
      </c>
      <c r="AL13" t="s">
        <v>82</v>
      </c>
      <c r="AM13" t="s">
        <v>93</v>
      </c>
      <c r="AN13" t="s">
        <v>71</v>
      </c>
      <c r="AO13" t="s">
        <v>71</v>
      </c>
      <c r="AP13" t="s">
        <v>71</v>
      </c>
      <c r="AQ13" t="s">
        <v>71</v>
      </c>
      <c r="AR13" t="s">
        <v>94</v>
      </c>
      <c r="AS13" t="s">
        <v>71</v>
      </c>
      <c r="AT13" t="s">
        <v>71</v>
      </c>
      <c r="AU13" t="s">
        <v>71</v>
      </c>
      <c r="AV13" t="s">
        <v>71</v>
      </c>
      <c r="BH13" t="s">
        <v>75</v>
      </c>
      <c r="BI13" t="s">
        <v>75</v>
      </c>
      <c r="BK13" t="s">
        <v>146</v>
      </c>
      <c r="BL13" t="s">
        <v>71</v>
      </c>
      <c r="BM13" t="s">
        <v>71</v>
      </c>
      <c r="BN13" t="s">
        <v>71</v>
      </c>
      <c r="BO13" t="s">
        <v>75</v>
      </c>
      <c r="BP13" t="s">
        <v>75</v>
      </c>
    </row>
    <row r="14" spans="1:68" x14ac:dyDescent="0.3">
      <c r="A14" t="s">
        <v>67</v>
      </c>
      <c r="B14">
        <v>2.85</v>
      </c>
      <c r="C14" t="s">
        <v>68</v>
      </c>
      <c r="D14" t="s">
        <v>147</v>
      </c>
      <c r="E14">
        <v>0.27300000000000002</v>
      </c>
      <c r="F14">
        <v>0.313</v>
      </c>
      <c r="G14" t="s">
        <v>72</v>
      </c>
      <c r="H14">
        <v>-12.8</v>
      </c>
      <c r="I14">
        <v>0.02</v>
      </c>
      <c r="J14">
        <v>13</v>
      </c>
      <c r="K14" t="s">
        <v>73</v>
      </c>
      <c r="L14" t="s">
        <v>74</v>
      </c>
      <c r="M14">
        <v>0.27300000000000002</v>
      </c>
      <c r="N14" t="s">
        <v>75</v>
      </c>
      <c r="O14" t="s">
        <v>86</v>
      </c>
      <c r="P14" t="s">
        <v>143</v>
      </c>
      <c r="Q14" t="s">
        <v>148</v>
      </c>
      <c r="R14" t="s">
        <v>149</v>
      </c>
      <c r="S14" t="s">
        <v>75</v>
      </c>
      <c r="T14">
        <v>714028</v>
      </c>
      <c r="U14">
        <v>2509960</v>
      </c>
      <c r="W14">
        <v>2.91</v>
      </c>
      <c r="X14" t="s">
        <v>90</v>
      </c>
      <c r="Y14" t="s">
        <v>79</v>
      </c>
      <c r="Z14" t="s">
        <v>91</v>
      </c>
      <c r="AA14" t="s">
        <v>71</v>
      </c>
      <c r="AB14">
        <v>123.04515000000001</v>
      </c>
      <c r="AC14">
        <v>123.04521</v>
      </c>
      <c r="AD14" t="s">
        <v>140</v>
      </c>
      <c r="AE14">
        <v>8019040.1050000004</v>
      </c>
      <c r="AF14" t="s">
        <v>71</v>
      </c>
      <c r="AG14" t="s">
        <v>71</v>
      </c>
      <c r="AH14" t="s">
        <v>80</v>
      </c>
      <c r="AI14" t="s">
        <v>81</v>
      </c>
      <c r="AJ14">
        <v>0.02</v>
      </c>
      <c r="AK14" t="s">
        <v>75</v>
      </c>
      <c r="AL14" t="s">
        <v>82</v>
      </c>
      <c r="AM14" t="s">
        <v>93</v>
      </c>
      <c r="AN14" t="s">
        <v>71</v>
      </c>
      <c r="AO14" t="s">
        <v>71</v>
      </c>
      <c r="AP14" t="s">
        <v>71</v>
      </c>
      <c r="AQ14" t="s">
        <v>71</v>
      </c>
      <c r="AR14" t="s">
        <v>94</v>
      </c>
      <c r="AS14" t="s">
        <v>71</v>
      </c>
      <c r="AT14" t="s">
        <v>71</v>
      </c>
      <c r="AU14" t="s">
        <v>71</v>
      </c>
      <c r="AV14" t="s">
        <v>71</v>
      </c>
      <c r="BH14" t="s">
        <v>75</v>
      </c>
      <c r="BI14" t="s">
        <v>75</v>
      </c>
      <c r="BK14" t="s">
        <v>150</v>
      </c>
      <c r="BL14" t="s">
        <v>71</v>
      </c>
      <c r="BM14" t="s">
        <v>71</v>
      </c>
      <c r="BN14" t="s">
        <v>71</v>
      </c>
      <c r="BO14" t="s">
        <v>75</v>
      </c>
      <c r="BP14" t="s">
        <v>75</v>
      </c>
    </row>
    <row r="15" spans="1:68" x14ac:dyDescent="0.3">
      <c r="A15" t="s">
        <v>67</v>
      </c>
      <c r="B15">
        <v>2.85</v>
      </c>
      <c r="C15" t="s">
        <v>68</v>
      </c>
      <c r="D15" t="s">
        <v>151</v>
      </c>
      <c r="E15">
        <v>0.60299999999999998</v>
      </c>
      <c r="F15">
        <v>0.625</v>
      </c>
      <c r="G15" t="s">
        <v>72</v>
      </c>
      <c r="H15">
        <v>-3.46</v>
      </c>
      <c r="I15">
        <v>1.35</v>
      </c>
      <c r="J15">
        <v>14</v>
      </c>
      <c r="K15" t="s">
        <v>73</v>
      </c>
      <c r="L15" t="s">
        <v>74</v>
      </c>
      <c r="M15">
        <v>0.60299999999999998</v>
      </c>
      <c r="N15" t="s">
        <v>75</v>
      </c>
      <c r="O15" t="s">
        <v>86</v>
      </c>
      <c r="P15" t="s">
        <v>152</v>
      </c>
      <c r="Q15" t="s">
        <v>153</v>
      </c>
      <c r="R15" t="s">
        <v>154</v>
      </c>
      <c r="S15" t="s">
        <v>75</v>
      </c>
      <c r="T15">
        <v>2013281</v>
      </c>
      <c r="U15">
        <v>6228004</v>
      </c>
      <c r="W15">
        <v>2.91</v>
      </c>
      <c r="X15" t="s">
        <v>90</v>
      </c>
      <c r="Y15" t="s">
        <v>79</v>
      </c>
      <c r="Z15" t="s">
        <v>91</v>
      </c>
      <c r="AA15" t="s">
        <v>71</v>
      </c>
      <c r="AB15">
        <v>123.04515000000001</v>
      </c>
      <c r="AC15">
        <v>123.04518</v>
      </c>
      <c r="AD15" t="s">
        <v>155</v>
      </c>
      <c r="AE15">
        <v>9964806.8139999993</v>
      </c>
      <c r="AF15" t="s">
        <v>71</v>
      </c>
      <c r="AG15" t="s">
        <v>71</v>
      </c>
      <c r="AH15" t="s">
        <v>80</v>
      </c>
      <c r="AI15" t="s">
        <v>81</v>
      </c>
      <c r="AJ15">
        <v>1.24</v>
      </c>
      <c r="AK15" t="s">
        <v>75</v>
      </c>
      <c r="AL15" t="s">
        <v>82</v>
      </c>
      <c r="AM15" t="s">
        <v>93</v>
      </c>
      <c r="AN15" t="s">
        <v>71</v>
      </c>
      <c r="AO15" t="s">
        <v>71</v>
      </c>
      <c r="AP15" t="s">
        <v>71</v>
      </c>
      <c r="AQ15" t="s">
        <v>71</v>
      </c>
      <c r="AR15" t="s">
        <v>94</v>
      </c>
      <c r="AS15" t="s">
        <v>71</v>
      </c>
      <c r="AT15" t="s">
        <v>71</v>
      </c>
      <c r="AU15" t="s">
        <v>71</v>
      </c>
      <c r="AV15" t="s">
        <v>71</v>
      </c>
      <c r="BH15" t="s">
        <v>75</v>
      </c>
      <c r="BI15" t="s">
        <v>75</v>
      </c>
      <c r="BK15" t="s">
        <v>156</v>
      </c>
      <c r="BL15" t="s">
        <v>71</v>
      </c>
      <c r="BM15" t="s">
        <v>71</v>
      </c>
      <c r="BN15" t="s">
        <v>71</v>
      </c>
      <c r="BO15" t="s">
        <v>75</v>
      </c>
      <c r="BP15" t="s">
        <v>75</v>
      </c>
    </row>
    <row r="16" spans="1:68" x14ac:dyDescent="0.3">
      <c r="A16" t="s">
        <v>67</v>
      </c>
      <c r="B16">
        <v>2.85</v>
      </c>
      <c r="C16" t="s">
        <v>68</v>
      </c>
      <c r="D16" t="s">
        <v>157</v>
      </c>
      <c r="E16">
        <v>0.61399999999999999</v>
      </c>
      <c r="F16">
        <v>0.625</v>
      </c>
      <c r="G16" t="s">
        <v>72</v>
      </c>
      <c r="H16">
        <v>-1.76</v>
      </c>
      <c r="I16">
        <v>1.35</v>
      </c>
      <c r="J16">
        <v>15</v>
      </c>
      <c r="K16" t="s">
        <v>73</v>
      </c>
      <c r="L16" t="s">
        <v>74</v>
      </c>
      <c r="M16">
        <v>0.61399999999999999</v>
      </c>
      <c r="N16" t="s">
        <v>75</v>
      </c>
      <c r="O16" t="s">
        <v>86</v>
      </c>
      <c r="P16" t="s">
        <v>152</v>
      </c>
      <c r="Q16" t="s">
        <v>158</v>
      </c>
      <c r="R16" t="s">
        <v>159</v>
      </c>
      <c r="S16" t="s">
        <v>75</v>
      </c>
      <c r="T16">
        <v>2038885</v>
      </c>
      <c r="U16">
        <v>6348094</v>
      </c>
      <c r="W16">
        <v>2.93</v>
      </c>
      <c r="X16" t="s">
        <v>130</v>
      </c>
      <c r="Y16" t="s">
        <v>79</v>
      </c>
      <c r="Z16" t="s">
        <v>91</v>
      </c>
      <c r="AA16" t="s">
        <v>71</v>
      </c>
      <c r="AB16">
        <v>123.04515000000001</v>
      </c>
      <c r="AC16">
        <v>123.04523</v>
      </c>
      <c r="AD16" t="s">
        <v>110</v>
      </c>
      <c r="AE16">
        <v>10156949.739</v>
      </c>
      <c r="AF16" t="s">
        <v>71</v>
      </c>
      <c r="AG16" t="s">
        <v>71</v>
      </c>
      <c r="AH16" t="s">
        <v>80</v>
      </c>
      <c r="AI16" t="s">
        <v>81</v>
      </c>
      <c r="AJ16">
        <v>1.24</v>
      </c>
      <c r="AK16" t="s">
        <v>75</v>
      </c>
      <c r="AL16" t="s">
        <v>82</v>
      </c>
      <c r="AM16" t="s">
        <v>93</v>
      </c>
      <c r="AN16" t="s">
        <v>71</v>
      </c>
      <c r="AO16" t="s">
        <v>71</v>
      </c>
      <c r="AP16" t="s">
        <v>71</v>
      </c>
      <c r="AQ16" t="s">
        <v>71</v>
      </c>
      <c r="AR16" t="s">
        <v>94</v>
      </c>
      <c r="AS16" t="s">
        <v>71</v>
      </c>
      <c r="AT16" t="s">
        <v>71</v>
      </c>
      <c r="AU16" t="s">
        <v>71</v>
      </c>
      <c r="AV16" t="s">
        <v>71</v>
      </c>
      <c r="BH16" t="s">
        <v>75</v>
      </c>
      <c r="BI16" t="s">
        <v>75</v>
      </c>
      <c r="BK16" t="s">
        <v>160</v>
      </c>
      <c r="BL16" t="s">
        <v>71</v>
      </c>
      <c r="BM16" t="s">
        <v>71</v>
      </c>
      <c r="BN16" t="s">
        <v>71</v>
      </c>
      <c r="BO16" t="s">
        <v>75</v>
      </c>
      <c r="BP16" t="s">
        <v>75</v>
      </c>
    </row>
    <row r="17" spans="1:68" x14ac:dyDescent="0.3">
      <c r="A17" t="s">
        <v>67</v>
      </c>
      <c r="B17">
        <v>2.85</v>
      </c>
      <c r="C17" t="s">
        <v>68</v>
      </c>
      <c r="D17" t="s">
        <v>161</v>
      </c>
      <c r="E17">
        <v>1.302</v>
      </c>
      <c r="F17">
        <v>1.25</v>
      </c>
      <c r="G17" t="s">
        <v>72</v>
      </c>
      <c r="H17">
        <v>4.16</v>
      </c>
      <c r="I17">
        <v>0.35</v>
      </c>
      <c r="J17">
        <v>16</v>
      </c>
      <c r="K17" t="s">
        <v>73</v>
      </c>
      <c r="L17" t="s">
        <v>74</v>
      </c>
      <c r="M17">
        <v>1.302</v>
      </c>
      <c r="N17" t="s">
        <v>75</v>
      </c>
      <c r="O17" t="s">
        <v>86</v>
      </c>
      <c r="P17" t="s">
        <v>162</v>
      </c>
      <c r="Q17" t="s">
        <v>163</v>
      </c>
      <c r="R17" t="s">
        <v>164</v>
      </c>
      <c r="S17" t="s">
        <v>75</v>
      </c>
      <c r="T17">
        <v>4882048</v>
      </c>
      <c r="U17">
        <v>14089493</v>
      </c>
      <c r="W17">
        <v>2.93</v>
      </c>
      <c r="X17" t="s">
        <v>130</v>
      </c>
      <c r="Y17" t="s">
        <v>79</v>
      </c>
      <c r="Z17" t="s">
        <v>91</v>
      </c>
      <c r="AA17" t="s">
        <v>71</v>
      </c>
      <c r="AB17">
        <v>123.04515000000001</v>
      </c>
      <c r="AC17">
        <v>123.04519000000001</v>
      </c>
      <c r="AD17" t="s">
        <v>165</v>
      </c>
      <c r="AE17">
        <v>11271594.545</v>
      </c>
      <c r="AF17" t="s">
        <v>71</v>
      </c>
      <c r="AG17" t="s">
        <v>71</v>
      </c>
      <c r="AH17" t="s">
        <v>80</v>
      </c>
      <c r="AI17" t="s">
        <v>81</v>
      </c>
      <c r="AJ17">
        <v>0.33</v>
      </c>
      <c r="AK17" t="s">
        <v>75</v>
      </c>
      <c r="AL17" t="s">
        <v>82</v>
      </c>
      <c r="AM17" t="s">
        <v>93</v>
      </c>
      <c r="AN17" t="s">
        <v>71</v>
      </c>
      <c r="AO17" t="s">
        <v>71</v>
      </c>
      <c r="AP17" t="s">
        <v>71</v>
      </c>
      <c r="AQ17" t="s">
        <v>71</v>
      </c>
      <c r="AR17" t="s">
        <v>94</v>
      </c>
      <c r="AS17" t="s">
        <v>71</v>
      </c>
      <c r="AT17" t="s">
        <v>71</v>
      </c>
      <c r="AU17" t="s">
        <v>71</v>
      </c>
      <c r="AV17" t="s">
        <v>71</v>
      </c>
      <c r="BH17" t="s">
        <v>75</v>
      </c>
      <c r="BI17" t="s">
        <v>75</v>
      </c>
      <c r="BK17" t="s">
        <v>166</v>
      </c>
      <c r="BL17" t="s">
        <v>71</v>
      </c>
      <c r="BM17" t="s">
        <v>71</v>
      </c>
      <c r="BN17" t="s">
        <v>71</v>
      </c>
      <c r="BO17" t="s">
        <v>75</v>
      </c>
      <c r="BP17" t="s">
        <v>75</v>
      </c>
    </row>
    <row r="18" spans="1:68" x14ac:dyDescent="0.3">
      <c r="A18" t="s">
        <v>67</v>
      </c>
      <c r="B18">
        <v>2.85</v>
      </c>
      <c r="C18" t="s">
        <v>68</v>
      </c>
      <c r="D18" t="s">
        <v>167</v>
      </c>
      <c r="E18">
        <v>1.296</v>
      </c>
      <c r="F18">
        <v>1.25</v>
      </c>
      <c r="G18" t="s">
        <v>72</v>
      </c>
      <c r="H18">
        <v>3.67</v>
      </c>
      <c r="I18">
        <v>0.35</v>
      </c>
      <c r="J18">
        <v>17</v>
      </c>
      <c r="K18" t="s">
        <v>73</v>
      </c>
      <c r="L18" t="s">
        <v>74</v>
      </c>
      <c r="M18">
        <v>1.296</v>
      </c>
      <c r="N18" t="s">
        <v>75</v>
      </c>
      <c r="O18" t="s">
        <v>86</v>
      </c>
      <c r="P18" t="s">
        <v>162</v>
      </c>
      <c r="Q18" t="s">
        <v>168</v>
      </c>
      <c r="R18" t="s">
        <v>169</v>
      </c>
      <c r="S18" t="s">
        <v>75</v>
      </c>
      <c r="T18">
        <v>4357593</v>
      </c>
      <c r="U18">
        <v>14020704</v>
      </c>
      <c r="W18">
        <v>2.9</v>
      </c>
      <c r="X18" t="s">
        <v>170</v>
      </c>
      <c r="Y18" t="s">
        <v>79</v>
      </c>
      <c r="Z18" t="s">
        <v>91</v>
      </c>
      <c r="AA18" t="s">
        <v>71</v>
      </c>
      <c r="AB18">
        <v>123.04515000000001</v>
      </c>
      <c r="AC18">
        <v>123.04521</v>
      </c>
      <c r="AD18" t="s">
        <v>140</v>
      </c>
      <c r="AE18">
        <v>11216563.322000001</v>
      </c>
      <c r="AF18" t="s">
        <v>71</v>
      </c>
      <c r="AG18" t="s">
        <v>71</v>
      </c>
      <c r="AH18" t="s">
        <v>80</v>
      </c>
      <c r="AI18" t="s">
        <v>81</v>
      </c>
      <c r="AJ18">
        <v>0.33</v>
      </c>
      <c r="AK18" t="s">
        <v>75</v>
      </c>
      <c r="AL18" t="s">
        <v>82</v>
      </c>
      <c r="AM18" t="s">
        <v>93</v>
      </c>
      <c r="AN18" t="s">
        <v>71</v>
      </c>
      <c r="AO18" t="s">
        <v>71</v>
      </c>
      <c r="AP18" t="s">
        <v>71</v>
      </c>
      <c r="AQ18" t="s">
        <v>71</v>
      </c>
      <c r="AR18" t="s">
        <v>94</v>
      </c>
      <c r="AS18" t="s">
        <v>71</v>
      </c>
      <c r="AT18" t="s">
        <v>71</v>
      </c>
      <c r="AU18" t="s">
        <v>71</v>
      </c>
      <c r="AV18" t="s">
        <v>71</v>
      </c>
      <c r="BH18" t="s">
        <v>75</v>
      </c>
      <c r="BI18" t="s">
        <v>75</v>
      </c>
      <c r="BK18" t="s">
        <v>171</v>
      </c>
      <c r="BL18" t="s">
        <v>71</v>
      </c>
      <c r="BM18" t="s">
        <v>71</v>
      </c>
      <c r="BN18" t="s">
        <v>71</v>
      </c>
      <c r="BO18" t="s">
        <v>75</v>
      </c>
      <c r="BP18" t="s">
        <v>75</v>
      </c>
    </row>
    <row r="19" spans="1:68" x14ac:dyDescent="0.3">
      <c r="A19" t="s">
        <v>67</v>
      </c>
      <c r="B19">
        <v>2.85</v>
      </c>
      <c r="C19" t="s">
        <v>68</v>
      </c>
      <c r="D19" t="s">
        <v>172</v>
      </c>
      <c r="E19" t="s">
        <v>70</v>
      </c>
      <c r="F19" t="s">
        <v>71</v>
      </c>
      <c r="G19" t="s">
        <v>72</v>
      </c>
      <c r="H19" t="s">
        <v>71</v>
      </c>
      <c r="I19" t="s">
        <v>71</v>
      </c>
      <c r="J19">
        <v>18</v>
      </c>
      <c r="K19" t="s">
        <v>73</v>
      </c>
      <c r="L19" t="s">
        <v>74</v>
      </c>
      <c r="M19" t="s">
        <v>70</v>
      </c>
      <c r="N19" t="s">
        <v>75</v>
      </c>
      <c r="O19" t="s">
        <v>173</v>
      </c>
      <c r="P19" t="s">
        <v>75</v>
      </c>
      <c r="Q19" t="s">
        <v>174</v>
      </c>
      <c r="R19" t="s">
        <v>175</v>
      </c>
      <c r="S19" t="s">
        <v>75</v>
      </c>
      <c r="T19" t="s">
        <v>70</v>
      </c>
      <c r="U19" t="s">
        <v>70</v>
      </c>
      <c r="W19" t="s">
        <v>70</v>
      </c>
      <c r="X19" t="s">
        <v>70</v>
      </c>
      <c r="Y19" t="s">
        <v>79</v>
      </c>
      <c r="Z19" t="s">
        <v>71</v>
      </c>
      <c r="AA19" t="s">
        <v>71</v>
      </c>
      <c r="AB19">
        <v>123.04515000000001</v>
      </c>
      <c r="AC19" t="s">
        <v>70</v>
      </c>
      <c r="AD19" t="s">
        <v>70</v>
      </c>
      <c r="AE19" t="s">
        <v>70</v>
      </c>
      <c r="AF19" t="s">
        <v>71</v>
      </c>
      <c r="AG19" t="s">
        <v>71</v>
      </c>
      <c r="AH19" t="s">
        <v>80</v>
      </c>
      <c r="AI19" t="s">
        <v>81</v>
      </c>
      <c r="AJ19" t="s">
        <v>71</v>
      </c>
      <c r="AK19" t="s">
        <v>75</v>
      </c>
      <c r="AL19" t="s">
        <v>82</v>
      </c>
      <c r="AM19" t="s">
        <v>83</v>
      </c>
      <c r="AN19" t="s">
        <v>71</v>
      </c>
      <c r="AO19" t="s">
        <v>71</v>
      </c>
      <c r="AP19" t="s">
        <v>71</v>
      </c>
      <c r="AQ19" t="s">
        <v>71</v>
      </c>
      <c r="AR19" t="s">
        <v>84</v>
      </c>
      <c r="AS19" t="s">
        <v>71</v>
      </c>
      <c r="AT19" t="s">
        <v>71</v>
      </c>
      <c r="AU19" t="s">
        <v>71</v>
      </c>
      <c r="AV19" t="s">
        <v>71</v>
      </c>
      <c r="BH19" t="s">
        <v>75</v>
      </c>
      <c r="BI19" t="s">
        <v>75</v>
      </c>
      <c r="BK19" t="s">
        <v>71</v>
      </c>
      <c r="BL19" t="s">
        <v>71</v>
      </c>
      <c r="BM19" t="s">
        <v>71</v>
      </c>
      <c r="BN19" t="s">
        <v>71</v>
      </c>
      <c r="BO19" t="s">
        <v>75</v>
      </c>
      <c r="BP19" t="s">
        <v>75</v>
      </c>
    </row>
    <row r="20" spans="1:68" x14ac:dyDescent="0.3">
      <c r="A20" t="s">
        <v>67</v>
      </c>
      <c r="B20">
        <v>2.85</v>
      </c>
      <c r="C20" t="s">
        <v>68</v>
      </c>
      <c r="D20" t="s">
        <v>176</v>
      </c>
      <c r="E20">
        <v>5.5E-2</v>
      </c>
      <c r="F20" t="s">
        <v>71</v>
      </c>
      <c r="G20" t="s">
        <v>72</v>
      </c>
      <c r="H20" t="s">
        <v>71</v>
      </c>
      <c r="I20" t="s">
        <v>71</v>
      </c>
      <c r="J20">
        <v>19</v>
      </c>
      <c r="K20" t="s">
        <v>73</v>
      </c>
      <c r="L20" t="s">
        <v>74</v>
      </c>
      <c r="M20">
        <v>5.5E-2</v>
      </c>
      <c r="N20" t="s">
        <v>75</v>
      </c>
      <c r="O20" t="s">
        <v>76</v>
      </c>
      <c r="P20" t="s">
        <v>75</v>
      </c>
      <c r="Q20" t="s">
        <v>177</v>
      </c>
      <c r="R20" t="s">
        <v>178</v>
      </c>
      <c r="S20" t="s">
        <v>75</v>
      </c>
      <c r="T20">
        <v>22291</v>
      </c>
      <c r="U20">
        <v>60776</v>
      </c>
      <c r="W20">
        <v>2.91</v>
      </c>
      <c r="X20" t="s">
        <v>90</v>
      </c>
      <c r="Y20" t="s">
        <v>79</v>
      </c>
      <c r="Z20" t="s">
        <v>91</v>
      </c>
      <c r="AA20" t="s">
        <v>71</v>
      </c>
      <c r="AB20">
        <v>123.04515000000001</v>
      </c>
      <c r="AC20">
        <v>123.04525</v>
      </c>
      <c r="AD20" t="s">
        <v>105</v>
      </c>
      <c r="AE20" t="s">
        <v>71</v>
      </c>
      <c r="AF20" t="s">
        <v>71</v>
      </c>
      <c r="AG20" t="s">
        <v>71</v>
      </c>
      <c r="AH20" t="s">
        <v>80</v>
      </c>
      <c r="AI20" t="s">
        <v>81</v>
      </c>
      <c r="AJ20" t="s">
        <v>71</v>
      </c>
      <c r="AK20" t="s">
        <v>75</v>
      </c>
      <c r="AL20" t="s">
        <v>82</v>
      </c>
      <c r="AM20" t="s">
        <v>93</v>
      </c>
      <c r="AN20" t="s">
        <v>71</v>
      </c>
      <c r="AO20" t="s">
        <v>71</v>
      </c>
      <c r="AP20" t="s">
        <v>71</v>
      </c>
      <c r="AQ20" t="s">
        <v>71</v>
      </c>
      <c r="AR20" t="s">
        <v>94</v>
      </c>
      <c r="AS20" t="s">
        <v>71</v>
      </c>
      <c r="AT20" t="s">
        <v>71</v>
      </c>
      <c r="AU20" t="s">
        <v>71</v>
      </c>
      <c r="AV20" t="s">
        <v>71</v>
      </c>
      <c r="BH20" t="s">
        <v>75</v>
      </c>
      <c r="BI20" t="s">
        <v>75</v>
      </c>
      <c r="BK20" t="s">
        <v>179</v>
      </c>
      <c r="BL20" t="s">
        <v>71</v>
      </c>
      <c r="BM20" t="s">
        <v>71</v>
      </c>
      <c r="BN20" t="s">
        <v>71</v>
      </c>
      <c r="BO20" t="s">
        <v>75</v>
      </c>
      <c r="BP20" t="s">
        <v>75</v>
      </c>
    </row>
    <row r="21" spans="1:68" x14ac:dyDescent="0.3">
      <c r="A21" t="s">
        <v>67</v>
      </c>
      <c r="B21">
        <v>2.85</v>
      </c>
      <c r="C21" t="s">
        <v>68</v>
      </c>
      <c r="D21" t="s">
        <v>180</v>
      </c>
      <c r="E21">
        <v>5.5E-2</v>
      </c>
      <c r="F21" t="s">
        <v>71</v>
      </c>
      <c r="G21" t="s">
        <v>72</v>
      </c>
      <c r="H21" t="s">
        <v>71</v>
      </c>
      <c r="I21" t="s">
        <v>71</v>
      </c>
      <c r="J21">
        <v>20</v>
      </c>
      <c r="K21" t="s">
        <v>73</v>
      </c>
      <c r="L21" t="s">
        <v>74</v>
      </c>
      <c r="M21">
        <v>5.5E-2</v>
      </c>
      <c r="N21" t="s">
        <v>75</v>
      </c>
      <c r="O21" t="s">
        <v>76</v>
      </c>
      <c r="P21" t="s">
        <v>75</v>
      </c>
      <c r="Q21" t="s">
        <v>181</v>
      </c>
      <c r="R21" t="s">
        <v>182</v>
      </c>
      <c r="S21" t="s">
        <v>75</v>
      </c>
      <c r="T21">
        <v>25624</v>
      </c>
      <c r="U21">
        <v>59453</v>
      </c>
      <c r="W21">
        <v>2.91</v>
      </c>
      <c r="X21" t="s">
        <v>90</v>
      </c>
      <c r="Y21" t="s">
        <v>79</v>
      </c>
      <c r="Z21" t="s">
        <v>91</v>
      </c>
      <c r="AA21" t="s">
        <v>71</v>
      </c>
      <c r="AB21">
        <v>123.04515000000001</v>
      </c>
      <c r="AC21">
        <v>123.04526</v>
      </c>
      <c r="AD21" t="s">
        <v>183</v>
      </c>
      <c r="AE21" t="s">
        <v>71</v>
      </c>
      <c r="AF21" t="s">
        <v>71</v>
      </c>
      <c r="AG21" t="s">
        <v>71</v>
      </c>
      <c r="AH21" t="s">
        <v>80</v>
      </c>
      <c r="AI21" t="s">
        <v>81</v>
      </c>
      <c r="AJ21" t="s">
        <v>71</v>
      </c>
      <c r="AK21" t="s">
        <v>75</v>
      </c>
      <c r="AL21" t="s">
        <v>82</v>
      </c>
      <c r="AM21" t="s">
        <v>93</v>
      </c>
      <c r="AN21" t="s">
        <v>71</v>
      </c>
      <c r="AO21" t="s">
        <v>71</v>
      </c>
      <c r="AP21" t="s">
        <v>71</v>
      </c>
      <c r="AQ21" t="s">
        <v>71</v>
      </c>
      <c r="AR21" t="s">
        <v>94</v>
      </c>
      <c r="AS21" t="s">
        <v>71</v>
      </c>
      <c r="AT21" t="s">
        <v>71</v>
      </c>
      <c r="AU21" t="s">
        <v>71</v>
      </c>
      <c r="AV21" t="s">
        <v>71</v>
      </c>
      <c r="BH21" t="s">
        <v>75</v>
      </c>
      <c r="BI21" t="s">
        <v>75</v>
      </c>
      <c r="BK21" t="s">
        <v>184</v>
      </c>
      <c r="BL21" t="s">
        <v>71</v>
      </c>
      <c r="BM21" t="s">
        <v>71</v>
      </c>
      <c r="BN21" t="s">
        <v>71</v>
      </c>
      <c r="BO21" t="s">
        <v>75</v>
      </c>
      <c r="BP21" t="s">
        <v>75</v>
      </c>
    </row>
    <row r="22" spans="1:68" x14ac:dyDescent="0.3">
      <c r="A22" t="s">
        <v>67</v>
      </c>
      <c r="B22">
        <v>2.85</v>
      </c>
      <c r="C22" t="s">
        <v>68</v>
      </c>
      <c r="D22" t="s">
        <v>185</v>
      </c>
      <c r="E22">
        <v>8.2000000000000003E-2</v>
      </c>
      <c r="F22" t="s">
        <v>71</v>
      </c>
      <c r="G22" t="s">
        <v>72</v>
      </c>
      <c r="H22" t="s">
        <v>71</v>
      </c>
      <c r="I22" t="s">
        <v>71</v>
      </c>
      <c r="J22">
        <v>21</v>
      </c>
      <c r="K22" t="s">
        <v>73</v>
      </c>
      <c r="L22" t="s">
        <v>74</v>
      </c>
      <c r="M22">
        <v>8.2000000000000003E-2</v>
      </c>
      <c r="N22" t="s">
        <v>75</v>
      </c>
      <c r="O22" t="s">
        <v>76</v>
      </c>
      <c r="P22" t="s">
        <v>75</v>
      </c>
      <c r="Q22" t="s">
        <v>186</v>
      </c>
      <c r="R22" t="s">
        <v>187</v>
      </c>
      <c r="S22" t="s">
        <v>75</v>
      </c>
      <c r="T22">
        <v>137991</v>
      </c>
      <c r="U22">
        <v>364213</v>
      </c>
      <c r="W22">
        <v>2.93</v>
      </c>
      <c r="X22" t="s">
        <v>130</v>
      </c>
      <c r="Y22" t="s">
        <v>79</v>
      </c>
      <c r="Z22" t="s">
        <v>91</v>
      </c>
      <c r="AA22" t="s">
        <v>71</v>
      </c>
      <c r="AB22">
        <v>123.04515000000001</v>
      </c>
      <c r="AC22">
        <v>123.04526</v>
      </c>
      <c r="AD22" t="s">
        <v>183</v>
      </c>
      <c r="AE22" t="s">
        <v>71</v>
      </c>
      <c r="AF22" t="s">
        <v>71</v>
      </c>
      <c r="AG22" t="s">
        <v>71</v>
      </c>
      <c r="AH22" t="s">
        <v>80</v>
      </c>
      <c r="AI22" t="s">
        <v>81</v>
      </c>
      <c r="AJ22" t="s">
        <v>71</v>
      </c>
      <c r="AK22" t="s">
        <v>75</v>
      </c>
      <c r="AL22" t="s">
        <v>82</v>
      </c>
      <c r="AM22" t="s">
        <v>93</v>
      </c>
      <c r="AN22" t="s">
        <v>71</v>
      </c>
      <c r="AO22" t="s">
        <v>71</v>
      </c>
      <c r="AP22" t="s">
        <v>71</v>
      </c>
      <c r="AQ22" t="s">
        <v>71</v>
      </c>
      <c r="AR22" t="s">
        <v>94</v>
      </c>
      <c r="AS22" t="s">
        <v>71</v>
      </c>
      <c r="AT22" t="s">
        <v>71</v>
      </c>
      <c r="AU22" t="s">
        <v>71</v>
      </c>
      <c r="AV22" t="s">
        <v>71</v>
      </c>
      <c r="BH22" t="s">
        <v>75</v>
      </c>
      <c r="BI22" t="s">
        <v>75</v>
      </c>
      <c r="BK22" t="s">
        <v>188</v>
      </c>
      <c r="BL22" t="s">
        <v>71</v>
      </c>
      <c r="BM22" t="s">
        <v>71</v>
      </c>
      <c r="BN22" t="s">
        <v>71</v>
      </c>
      <c r="BO22" t="s">
        <v>75</v>
      </c>
      <c r="BP22" t="s">
        <v>75</v>
      </c>
    </row>
    <row r="23" spans="1:68" x14ac:dyDescent="0.3">
      <c r="A23" t="s">
        <v>67</v>
      </c>
      <c r="B23">
        <v>2.85</v>
      </c>
      <c r="C23" t="s">
        <v>68</v>
      </c>
      <c r="D23" t="s">
        <v>189</v>
      </c>
      <c r="E23">
        <v>8.2000000000000003E-2</v>
      </c>
      <c r="F23" t="s">
        <v>71</v>
      </c>
      <c r="G23" t="s">
        <v>72</v>
      </c>
      <c r="H23" t="s">
        <v>71</v>
      </c>
      <c r="I23" t="s">
        <v>71</v>
      </c>
      <c r="J23">
        <v>22</v>
      </c>
      <c r="K23" t="s">
        <v>73</v>
      </c>
      <c r="L23" t="s">
        <v>74</v>
      </c>
      <c r="M23">
        <v>8.2000000000000003E-2</v>
      </c>
      <c r="N23" t="s">
        <v>75</v>
      </c>
      <c r="O23" t="s">
        <v>76</v>
      </c>
      <c r="P23" t="s">
        <v>75</v>
      </c>
      <c r="Q23" t="s">
        <v>190</v>
      </c>
      <c r="R23" t="s">
        <v>191</v>
      </c>
      <c r="S23" t="s">
        <v>75</v>
      </c>
      <c r="T23">
        <v>124927</v>
      </c>
      <c r="U23">
        <v>359598</v>
      </c>
      <c r="W23">
        <v>2.93</v>
      </c>
      <c r="X23" t="s">
        <v>130</v>
      </c>
      <c r="Y23" t="s">
        <v>79</v>
      </c>
      <c r="Z23" t="s">
        <v>91</v>
      </c>
      <c r="AA23" t="s">
        <v>71</v>
      </c>
      <c r="AB23">
        <v>123.04515000000001</v>
      </c>
      <c r="AC23">
        <v>123.04525</v>
      </c>
      <c r="AD23" t="s">
        <v>105</v>
      </c>
      <c r="AE23" t="s">
        <v>71</v>
      </c>
      <c r="AF23" t="s">
        <v>71</v>
      </c>
      <c r="AG23" t="s">
        <v>71</v>
      </c>
      <c r="AH23" t="s">
        <v>80</v>
      </c>
      <c r="AI23" t="s">
        <v>81</v>
      </c>
      <c r="AJ23" t="s">
        <v>71</v>
      </c>
      <c r="AK23" t="s">
        <v>75</v>
      </c>
      <c r="AL23" t="s">
        <v>82</v>
      </c>
      <c r="AM23" t="s">
        <v>93</v>
      </c>
      <c r="AN23" t="s">
        <v>71</v>
      </c>
      <c r="AO23" t="s">
        <v>71</v>
      </c>
      <c r="AP23" t="s">
        <v>71</v>
      </c>
      <c r="AQ23" t="s">
        <v>71</v>
      </c>
      <c r="AR23" t="s">
        <v>94</v>
      </c>
      <c r="AS23" t="s">
        <v>71</v>
      </c>
      <c r="AT23" t="s">
        <v>71</v>
      </c>
      <c r="AU23" t="s">
        <v>71</v>
      </c>
      <c r="AV23" t="s">
        <v>71</v>
      </c>
      <c r="BH23" t="s">
        <v>75</v>
      </c>
      <c r="BI23" t="s">
        <v>75</v>
      </c>
      <c r="BK23" t="s">
        <v>192</v>
      </c>
      <c r="BL23" t="s">
        <v>71</v>
      </c>
      <c r="BM23" t="s">
        <v>71</v>
      </c>
      <c r="BN23" t="s">
        <v>71</v>
      </c>
      <c r="BO23" t="s">
        <v>75</v>
      </c>
      <c r="BP23" t="s">
        <v>75</v>
      </c>
    </row>
    <row r="24" spans="1:68" x14ac:dyDescent="0.3">
      <c r="A24" t="s">
        <v>67</v>
      </c>
      <c r="B24">
        <v>2.85</v>
      </c>
      <c r="C24" t="s">
        <v>68</v>
      </c>
      <c r="D24" t="s">
        <v>193</v>
      </c>
      <c r="E24">
        <v>9.8000000000000004E-2</v>
      </c>
      <c r="F24" t="s">
        <v>71</v>
      </c>
      <c r="G24" t="s">
        <v>72</v>
      </c>
      <c r="H24" t="s">
        <v>71</v>
      </c>
      <c r="I24" t="s">
        <v>71</v>
      </c>
      <c r="J24">
        <v>23</v>
      </c>
      <c r="K24" t="s">
        <v>73</v>
      </c>
      <c r="L24" t="s">
        <v>74</v>
      </c>
      <c r="M24">
        <v>9.8000000000000004E-2</v>
      </c>
      <c r="N24" t="s">
        <v>75</v>
      </c>
      <c r="O24" t="s">
        <v>76</v>
      </c>
      <c r="P24" t="s">
        <v>75</v>
      </c>
      <c r="Q24" t="s">
        <v>194</v>
      </c>
      <c r="R24" t="s">
        <v>195</v>
      </c>
      <c r="S24" t="s">
        <v>75</v>
      </c>
      <c r="T24">
        <v>150335</v>
      </c>
      <c r="U24">
        <v>538476</v>
      </c>
      <c r="W24">
        <v>2.91</v>
      </c>
      <c r="X24" t="s">
        <v>90</v>
      </c>
      <c r="Y24" t="s">
        <v>79</v>
      </c>
      <c r="Z24" t="s">
        <v>91</v>
      </c>
      <c r="AA24" t="s">
        <v>71</v>
      </c>
      <c r="AB24">
        <v>123.04515000000001</v>
      </c>
      <c r="AC24">
        <v>123.04527</v>
      </c>
      <c r="AD24" t="s">
        <v>92</v>
      </c>
      <c r="AE24" t="s">
        <v>71</v>
      </c>
      <c r="AF24" t="s">
        <v>71</v>
      </c>
      <c r="AG24" t="s">
        <v>71</v>
      </c>
      <c r="AH24" t="s">
        <v>80</v>
      </c>
      <c r="AI24" t="s">
        <v>81</v>
      </c>
      <c r="AJ24" t="s">
        <v>71</v>
      </c>
      <c r="AK24" t="s">
        <v>75</v>
      </c>
      <c r="AL24" t="s">
        <v>82</v>
      </c>
      <c r="AM24" t="s">
        <v>93</v>
      </c>
      <c r="AN24" t="s">
        <v>71</v>
      </c>
      <c r="AO24" t="s">
        <v>71</v>
      </c>
      <c r="AP24" t="s">
        <v>71</v>
      </c>
      <c r="AQ24" t="s">
        <v>71</v>
      </c>
      <c r="AR24" t="s">
        <v>94</v>
      </c>
      <c r="AS24" t="s">
        <v>71</v>
      </c>
      <c r="AT24" t="s">
        <v>71</v>
      </c>
      <c r="AU24" t="s">
        <v>71</v>
      </c>
      <c r="AV24" t="s">
        <v>71</v>
      </c>
      <c r="BH24" t="s">
        <v>75</v>
      </c>
      <c r="BI24" t="s">
        <v>75</v>
      </c>
      <c r="BK24" t="s">
        <v>196</v>
      </c>
      <c r="BL24" t="s">
        <v>71</v>
      </c>
      <c r="BM24" t="s">
        <v>71</v>
      </c>
      <c r="BN24" t="s">
        <v>71</v>
      </c>
      <c r="BO24" t="s">
        <v>75</v>
      </c>
      <c r="BP24" t="s">
        <v>75</v>
      </c>
    </row>
    <row r="25" spans="1:68" x14ac:dyDescent="0.3">
      <c r="A25" t="s">
        <v>67</v>
      </c>
      <c r="B25">
        <v>2.85</v>
      </c>
      <c r="C25" t="s">
        <v>68</v>
      </c>
      <c r="D25" t="s">
        <v>197</v>
      </c>
      <c r="E25">
        <v>0.1</v>
      </c>
      <c r="F25" t="s">
        <v>71</v>
      </c>
      <c r="G25" t="s">
        <v>72</v>
      </c>
      <c r="H25" t="s">
        <v>71</v>
      </c>
      <c r="I25" t="s">
        <v>71</v>
      </c>
      <c r="J25">
        <v>24</v>
      </c>
      <c r="K25" t="s">
        <v>73</v>
      </c>
      <c r="L25" t="s">
        <v>74</v>
      </c>
      <c r="M25">
        <v>0.1</v>
      </c>
      <c r="N25" t="s">
        <v>75</v>
      </c>
      <c r="O25" t="s">
        <v>76</v>
      </c>
      <c r="P25" t="s">
        <v>75</v>
      </c>
      <c r="Q25" t="s">
        <v>198</v>
      </c>
      <c r="R25" t="s">
        <v>199</v>
      </c>
      <c r="S25" t="s">
        <v>75</v>
      </c>
      <c r="T25">
        <v>169296</v>
      </c>
      <c r="U25">
        <v>559414</v>
      </c>
      <c r="W25">
        <v>2.91</v>
      </c>
      <c r="X25" t="s">
        <v>90</v>
      </c>
      <c r="Y25" t="s">
        <v>79</v>
      </c>
      <c r="Z25" t="s">
        <v>91</v>
      </c>
      <c r="AA25" t="s">
        <v>71</v>
      </c>
      <c r="AB25">
        <v>123.04515000000001</v>
      </c>
      <c r="AC25">
        <v>123.04527</v>
      </c>
      <c r="AD25" t="s">
        <v>92</v>
      </c>
      <c r="AE25" t="s">
        <v>71</v>
      </c>
      <c r="AF25" t="s">
        <v>71</v>
      </c>
      <c r="AG25" t="s">
        <v>71</v>
      </c>
      <c r="AH25" t="s">
        <v>80</v>
      </c>
      <c r="AI25" t="s">
        <v>81</v>
      </c>
      <c r="AJ25" t="s">
        <v>71</v>
      </c>
      <c r="AK25" t="s">
        <v>75</v>
      </c>
      <c r="AL25" t="s">
        <v>82</v>
      </c>
      <c r="AM25" t="s">
        <v>93</v>
      </c>
      <c r="AN25" t="s">
        <v>71</v>
      </c>
      <c r="AO25" t="s">
        <v>71</v>
      </c>
      <c r="AP25" t="s">
        <v>71</v>
      </c>
      <c r="AQ25" t="s">
        <v>71</v>
      </c>
      <c r="AR25" t="s">
        <v>94</v>
      </c>
      <c r="AS25" t="s">
        <v>71</v>
      </c>
      <c r="AT25" t="s">
        <v>71</v>
      </c>
      <c r="AU25" t="s">
        <v>71</v>
      </c>
      <c r="AV25" t="s">
        <v>71</v>
      </c>
      <c r="BH25" t="s">
        <v>75</v>
      </c>
      <c r="BI25" t="s">
        <v>75</v>
      </c>
      <c r="BK25" t="s">
        <v>200</v>
      </c>
      <c r="BL25" t="s">
        <v>71</v>
      </c>
      <c r="BM25" t="s">
        <v>71</v>
      </c>
      <c r="BN25" t="s">
        <v>71</v>
      </c>
      <c r="BO25" t="s">
        <v>75</v>
      </c>
      <c r="BP25" t="s">
        <v>75</v>
      </c>
    </row>
    <row r="26" spans="1:68" x14ac:dyDescent="0.3">
      <c r="A26" t="s">
        <v>67</v>
      </c>
      <c r="B26">
        <v>2.85</v>
      </c>
      <c r="C26" t="s">
        <v>68</v>
      </c>
      <c r="D26" t="s">
        <v>201</v>
      </c>
      <c r="E26">
        <v>8.1000000000000003E-2</v>
      </c>
      <c r="F26" t="s">
        <v>71</v>
      </c>
      <c r="G26" t="s">
        <v>72</v>
      </c>
      <c r="H26" t="s">
        <v>71</v>
      </c>
      <c r="I26" t="s">
        <v>71</v>
      </c>
      <c r="J26">
        <v>25</v>
      </c>
      <c r="K26" t="s">
        <v>73</v>
      </c>
      <c r="L26" t="s">
        <v>74</v>
      </c>
      <c r="M26">
        <v>8.1000000000000003E-2</v>
      </c>
      <c r="N26" t="s">
        <v>75</v>
      </c>
      <c r="O26" t="s">
        <v>76</v>
      </c>
      <c r="P26" t="s">
        <v>75</v>
      </c>
      <c r="Q26" t="s">
        <v>202</v>
      </c>
      <c r="R26" t="s">
        <v>203</v>
      </c>
      <c r="S26" t="s">
        <v>75</v>
      </c>
      <c r="T26">
        <v>116687</v>
      </c>
      <c r="U26">
        <v>352086</v>
      </c>
      <c r="W26">
        <v>2.91</v>
      </c>
      <c r="X26" t="s">
        <v>90</v>
      </c>
      <c r="Y26" t="s">
        <v>79</v>
      </c>
      <c r="Z26" t="s">
        <v>91</v>
      </c>
      <c r="AA26" t="s">
        <v>71</v>
      </c>
      <c r="AB26">
        <v>123.04515000000001</v>
      </c>
      <c r="AC26">
        <v>123.04527</v>
      </c>
      <c r="AD26" t="s">
        <v>92</v>
      </c>
      <c r="AE26" t="s">
        <v>71</v>
      </c>
      <c r="AF26" t="s">
        <v>71</v>
      </c>
      <c r="AG26" t="s">
        <v>71</v>
      </c>
      <c r="AH26" t="s">
        <v>80</v>
      </c>
      <c r="AI26" t="s">
        <v>81</v>
      </c>
      <c r="AJ26" t="s">
        <v>71</v>
      </c>
      <c r="AK26" t="s">
        <v>75</v>
      </c>
      <c r="AL26" t="s">
        <v>82</v>
      </c>
      <c r="AM26" t="s">
        <v>93</v>
      </c>
      <c r="AN26" t="s">
        <v>71</v>
      </c>
      <c r="AO26" t="s">
        <v>71</v>
      </c>
      <c r="AP26" t="s">
        <v>71</v>
      </c>
      <c r="AQ26" t="s">
        <v>71</v>
      </c>
      <c r="AR26" t="s">
        <v>94</v>
      </c>
      <c r="AS26" t="s">
        <v>71</v>
      </c>
      <c r="AT26" t="s">
        <v>71</v>
      </c>
      <c r="AU26" t="s">
        <v>71</v>
      </c>
      <c r="AV26" t="s">
        <v>71</v>
      </c>
      <c r="BH26" t="s">
        <v>75</v>
      </c>
      <c r="BI26" t="s">
        <v>75</v>
      </c>
      <c r="BK26" t="s">
        <v>204</v>
      </c>
      <c r="BL26" t="s">
        <v>71</v>
      </c>
      <c r="BM26" t="s">
        <v>71</v>
      </c>
      <c r="BN26" t="s">
        <v>71</v>
      </c>
      <c r="BO26" t="s">
        <v>75</v>
      </c>
      <c r="BP26" t="s">
        <v>75</v>
      </c>
    </row>
    <row r="27" spans="1:68" x14ac:dyDescent="0.3">
      <c r="A27" t="s">
        <v>67</v>
      </c>
      <c r="B27">
        <v>2.85</v>
      </c>
      <c r="C27" t="s">
        <v>68</v>
      </c>
      <c r="D27" t="s">
        <v>205</v>
      </c>
      <c r="E27">
        <v>8.1000000000000003E-2</v>
      </c>
      <c r="F27" t="s">
        <v>71</v>
      </c>
      <c r="G27" t="s">
        <v>72</v>
      </c>
      <c r="H27" t="s">
        <v>71</v>
      </c>
      <c r="I27" t="s">
        <v>71</v>
      </c>
      <c r="J27">
        <v>26</v>
      </c>
      <c r="K27" t="s">
        <v>73</v>
      </c>
      <c r="L27" t="s">
        <v>74</v>
      </c>
      <c r="M27">
        <v>8.1000000000000003E-2</v>
      </c>
      <c r="N27" t="s">
        <v>75</v>
      </c>
      <c r="O27" t="s">
        <v>76</v>
      </c>
      <c r="P27" t="s">
        <v>75</v>
      </c>
      <c r="Q27" t="s">
        <v>206</v>
      </c>
      <c r="R27" t="s">
        <v>207</v>
      </c>
      <c r="S27" t="s">
        <v>75</v>
      </c>
      <c r="T27">
        <v>124237</v>
      </c>
      <c r="U27">
        <v>350064</v>
      </c>
      <c r="W27">
        <v>2.91</v>
      </c>
      <c r="X27" t="s">
        <v>90</v>
      </c>
      <c r="Y27" t="s">
        <v>79</v>
      </c>
      <c r="Z27" t="s">
        <v>91</v>
      </c>
      <c r="AA27" t="s">
        <v>71</v>
      </c>
      <c r="AB27">
        <v>123.04515000000001</v>
      </c>
      <c r="AC27">
        <v>123.04525</v>
      </c>
      <c r="AD27" t="s">
        <v>105</v>
      </c>
      <c r="AE27" t="s">
        <v>71</v>
      </c>
      <c r="AF27" t="s">
        <v>71</v>
      </c>
      <c r="AG27" t="s">
        <v>71</v>
      </c>
      <c r="AH27" t="s">
        <v>80</v>
      </c>
      <c r="AI27" t="s">
        <v>81</v>
      </c>
      <c r="AJ27" t="s">
        <v>71</v>
      </c>
      <c r="AK27" t="s">
        <v>75</v>
      </c>
      <c r="AL27" t="s">
        <v>82</v>
      </c>
      <c r="AM27" t="s">
        <v>93</v>
      </c>
      <c r="AN27" t="s">
        <v>71</v>
      </c>
      <c r="AO27" t="s">
        <v>71</v>
      </c>
      <c r="AP27" t="s">
        <v>71</v>
      </c>
      <c r="AQ27" t="s">
        <v>71</v>
      </c>
      <c r="AR27" t="s">
        <v>94</v>
      </c>
      <c r="AS27" t="s">
        <v>71</v>
      </c>
      <c r="AT27" t="s">
        <v>71</v>
      </c>
      <c r="AU27" t="s">
        <v>71</v>
      </c>
      <c r="AV27" t="s">
        <v>71</v>
      </c>
      <c r="BH27" t="s">
        <v>75</v>
      </c>
      <c r="BI27" t="s">
        <v>75</v>
      </c>
      <c r="BK27" t="s">
        <v>208</v>
      </c>
      <c r="BL27" t="s">
        <v>71</v>
      </c>
      <c r="BM27" t="s">
        <v>71</v>
      </c>
      <c r="BN27" t="s">
        <v>71</v>
      </c>
      <c r="BO27" t="s">
        <v>75</v>
      </c>
      <c r="BP27" t="s">
        <v>75</v>
      </c>
    </row>
    <row r="28" spans="1:68" x14ac:dyDescent="0.3">
      <c r="A28" t="s">
        <v>67</v>
      </c>
      <c r="B28">
        <v>2.85</v>
      </c>
      <c r="C28" t="s">
        <v>68</v>
      </c>
      <c r="D28" t="s">
        <v>209</v>
      </c>
      <c r="E28">
        <v>7.0999999999999994E-2</v>
      </c>
      <c r="F28" t="s">
        <v>71</v>
      </c>
      <c r="G28" t="s">
        <v>72</v>
      </c>
      <c r="H28" t="s">
        <v>71</v>
      </c>
      <c r="I28" t="s">
        <v>71</v>
      </c>
      <c r="J28">
        <v>27</v>
      </c>
      <c r="K28" t="s">
        <v>73</v>
      </c>
      <c r="L28" t="s">
        <v>74</v>
      </c>
      <c r="M28">
        <v>7.0999999999999994E-2</v>
      </c>
      <c r="N28" t="s">
        <v>75</v>
      </c>
      <c r="O28" t="s">
        <v>76</v>
      </c>
      <c r="P28" t="s">
        <v>75</v>
      </c>
      <c r="Q28" t="s">
        <v>210</v>
      </c>
      <c r="R28" t="s">
        <v>211</v>
      </c>
      <c r="S28" t="s">
        <v>75</v>
      </c>
      <c r="T28">
        <v>85819</v>
      </c>
      <c r="U28">
        <v>232099</v>
      </c>
      <c r="W28">
        <v>2.93</v>
      </c>
      <c r="X28" t="s">
        <v>130</v>
      </c>
      <c r="Y28" t="s">
        <v>79</v>
      </c>
      <c r="Z28" t="s">
        <v>91</v>
      </c>
      <c r="AA28" t="s">
        <v>71</v>
      </c>
      <c r="AB28">
        <v>123.04515000000001</v>
      </c>
      <c r="AC28">
        <v>123.04524000000001</v>
      </c>
      <c r="AD28" t="s">
        <v>212</v>
      </c>
      <c r="AE28" t="s">
        <v>71</v>
      </c>
      <c r="AF28" t="s">
        <v>71</v>
      </c>
      <c r="AG28" t="s">
        <v>71</v>
      </c>
      <c r="AH28" t="s">
        <v>80</v>
      </c>
      <c r="AI28" t="s">
        <v>81</v>
      </c>
      <c r="AJ28" t="s">
        <v>71</v>
      </c>
      <c r="AK28" t="s">
        <v>75</v>
      </c>
      <c r="AL28" t="s">
        <v>82</v>
      </c>
      <c r="AM28" t="s">
        <v>93</v>
      </c>
      <c r="AN28" t="s">
        <v>71</v>
      </c>
      <c r="AO28" t="s">
        <v>71</v>
      </c>
      <c r="AP28" t="s">
        <v>71</v>
      </c>
      <c r="AQ28" t="s">
        <v>71</v>
      </c>
      <c r="AR28" t="s">
        <v>94</v>
      </c>
      <c r="AS28" t="s">
        <v>71</v>
      </c>
      <c r="AT28" t="s">
        <v>71</v>
      </c>
      <c r="AU28" t="s">
        <v>71</v>
      </c>
      <c r="AV28" t="s">
        <v>71</v>
      </c>
      <c r="BH28" t="s">
        <v>75</v>
      </c>
      <c r="BI28" t="s">
        <v>75</v>
      </c>
      <c r="BK28" t="s">
        <v>213</v>
      </c>
      <c r="BL28" t="s">
        <v>71</v>
      </c>
      <c r="BM28" t="s">
        <v>71</v>
      </c>
      <c r="BN28" t="s">
        <v>71</v>
      </c>
      <c r="BO28" t="s">
        <v>75</v>
      </c>
      <c r="BP28" t="s">
        <v>75</v>
      </c>
    </row>
    <row r="29" spans="1:68" x14ac:dyDescent="0.3">
      <c r="A29" t="s">
        <v>67</v>
      </c>
      <c r="B29">
        <v>2.85</v>
      </c>
      <c r="C29" t="s">
        <v>68</v>
      </c>
      <c r="D29" t="s">
        <v>214</v>
      </c>
      <c r="E29">
        <v>7.0999999999999994E-2</v>
      </c>
      <c r="F29" t="s">
        <v>71</v>
      </c>
      <c r="G29" t="s">
        <v>72</v>
      </c>
      <c r="H29" t="s">
        <v>71</v>
      </c>
      <c r="I29" t="s">
        <v>71</v>
      </c>
      <c r="J29">
        <v>28</v>
      </c>
      <c r="K29" t="s">
        <v>73</v>
      </c>
      <c r="L29" t="s">
        <v>74</v>
      </c>
      <c r="M29">
        <v>7.0999999999999994E-2</v>
      </c>
      <c r="N29" t="s">
        <v>75</v>
      </c>
      <c r="O29" t="s">
        <v>76</v>
      </c>
      <c r="P29" t="s">
        <v>75</v>
      </c>
      <c r="Q29" t="s">
        <v>215</v>
      </c>
      <c r="R29" t="s">
        <v>216</v>
      </c>
      <c r="S29" t="s">
        <v>75</v>
      </c>
      <c r="T29">
        <v>76725</v>
      </c>
      <c r="U29">
        <v>236490</v>
      </c>
      <c r="W29">
        <v>2.93</v>
      </c>
      <c r="X29" t="s">
        <v>130</v>
      </c>
      <c r="Y29" t="s">
        <v>79</v>
      </c>
      <c r="Z29" t="s">
        <v>91</v>
      </c>
      <c r="AA29" t="s">
        <v>71</v>
      </c>
      <c r="AB29">
        <v>123.04515000000001</v>
      </c>
      <c r="AC29">
        <v>123.04524000000001</v>
      </c>
      <c r="AD29" t="s">
        <v>212</v>
      </c>
      <c r="AE29" t="s">
        <v>71</v>
      </c>
      <c r="AF29" t="s">
        <v>71</v>
      </c>
      <c r="AG29" t="s">
        <v>71</v>
      </c>
      <c r="AH29" t="s">
        <v>80</v>
      </c>
      <c r="AI29" t="s">
        <v>81</v>
      </c>
      <c r="AJ29" t="s">
        <v>71</v>
      </c>
      <c r="AK29" t="s">
        <v>75</v>
      </c>
      <c r="AL29" t="s">
        <v>82</v>
      </c>
      <c r="AM29" t="s">
        <v>93</v>
      </c>
      <c r="AN29" t="s">
        <v>71</v>
      </c>
      <c r="AO29" t="s">
        <v>71</v>
      </c>
      <c r="AP29" t="s">
        <v>71</v>
      </c>
      <c r="AQ29" t="s">
        <v>71</v>
      </c>
      <c r="AR29" t="s">
        <v>94</v>
      </c>
      <c r="AS29" t="s">
        <v>71</v>
      </c>
      <c r="AT29" t="s">
        <v>71</v>
      </c>
      <c r="AU29" t="s">
        <v>71</v>
      </c>
      <c r="AV29" t="s">
        <v>71</v>
      </c>
      <c r="BH29" t="s">
        <v>75</v>
      </c>
      <c r="BI29" t="s">
        <v>75</v>
      </c>
      <c r="BK29" t="s">
        <v>217</v>
      </c>
      <c r="BL29" t="s">
        <v>71</v>
      </c>
      <c r="BM29" t="s">
        <v>71</v>
      </c>
      <c r="BN29" t="s">
        <v>71</v>
      </c>
      <c r="BO29" t="s">
        <v>75</v>
      </c>
      <c r="BP29" t="s">
        <v>75</v>
      </c>
    </row>
    <row r="30" spans="1:68" x14ac:dyDescent="0.3">
      <c r="A30" t="s">
        <v>67</v>
      </c>
      <c r="B30">
        <v>2.85</v>
      </c>
      <c r="C30" t="s">
        <v>68</v>
      </c>
      <c r="D30" t="s">
        <v>218</v>
      </c>
      <c r="E30">
        <v>9.8000000000000004E-2</v>
      </c>
      <c r="F30" t="s">
        <v>71</v>
      </c>
      <c r="G30" t="s">
        <v>72</v>
      </c>
      <c r="H30" t="s">
        <v>71</v>
      </c>
      <c r="I30" t="s">
        <v>71</v>
      </c>
      <c r="J30">
        <v>29</v>
      </c>
      <c r="K30" t="s">
        <v>73</v>
      </c>
      <c r="L30" t="s">
        <v>74</v>
      </c>
      <c r="M30">
        <v>9.8000000000000004E-2</v>
      </c>
      <c r="N30" t="s">
        <v>75</v>
      </c>
      <c r="O30" t="s">
        <v>76</v>
      </c>
      <c r="P30" t="s">
        <v>75</v>
      </c>
      <c r="Q30" t="s">
        <v>219</v>
      </c>
      <c r="R30" t="s">
        <v>220</v>
      </c>
      <c r="S30" t="s">
        <v>75</v>
      </c>
      <c r="T30">
        <v>175186</v>
      </c>
      <c r="U30">
        <v>539623</v>
      </c>
      <c r="W30">
        <v>2.91</v>
      </c>
      <c r="X30" t="s">
        <v>90</v>
      </c>
      <c r="Y30" t="s">
        <v>79</v>
      </c>
      <c r="Z30" t="s">
        <v>91</v>
      </c>
      <c r="AA30" t="s">
        <v>71</v>
      </c>
      <c r="AB30">
        <v>123.04515000000001</v>
      </c>
      <c r="AC30">
        <v>123.04524000000001</v>
      </c>
      <c r="AD30" t="s">
        <v>212</v>
      </c>
      <c r="AE30" t="s">
        <v>71</v>
      </c>
      <c r="AF30" t="s">
        <v>71</v>
      </c>
      <c r="AG30" t="s">
        <v>71</v>
      </c>
      <c r="AH30" t="s">
        <v>80</v>
      </c>
      <c r="AI30" t="s">
        <v>81</v>
      </c>
      <c r="AJ30" t="s">
        <v>71</v>
      </c>
      <c r="AK30" t="s">
        <v>75</v>
      </c>
      <c r="AL30" t="s">
        <v>82</v>
      </c>
      <c r="AM30" t="s">
        <v>93</v>
      </c>
      <c r="AN30" t="s">
        <v>71</v>
      </c>
      <c r="AO30" t="s">
        <v>71</v>
      </c>
      <c r="AP30" t="s">
        <v>71</v>
      </c>
      <c r="AQ30" t="s">
        <v>71</v>
      </c>
      <c r="AR30" t="s">
        <v>94</v>
      </c>
      <c r="AS30" t="s">
        <v>71</v>
      </c>
      <c r="AT30" t="s">
        <v>71</v>
      </c>
      <c r="AU30" t="s">
        <v>71</v>
      </c>
      <c r="AV30" t="s">
        <v>71</v>
      </c>
      <c r="BH30" t="s">
        <v>75</v>
      </c>
      <c r="BI30" t="s">
        <v>75</v>
      </c>
      <c r="BK30" t="s">
        <v>221</v>
      </c>
      <c r="BL30" t="s">
        <v>71</v>
      </c>
      <c r="BM30" t="s">
        <v>71</v>
      </c>
      <c r="BN30" t="s">
        <v>71</v>
      </c>
      <c r="BO30" t="s">
        <v>75</v>
      </c>
      <c r="BP30" t="s">
        <v>75</v>
      </c>
    </row>
    <row r="31" spans="1:68" x14ac:dyDescent="0.3">
      <c r="A31" t="s">
        <v>67</v>
      </c>
      <c r="B31">
        <v>2.85</v>
      </c>
      <c r="C31" t="s">
        <v>68</v>
      </c>
      <c r="D31" t="s">
        <v>222</v>
      </c>
      <c r="E31">
        <v>9.9000000000000005E-2</v>
      </c>
      <c r="F31" t="s">
        <v>71</v>
      </c>
      <c r="G31" t="s">
        <v>72</v>
      </c>
      <c r="H31" t="s">
        <v>71</v>
      </c>
      <c r="I31" t="s">
        <v>71</v>
      </c>
      <c r="J31">
        <v>30</v>
      </c>
      <c r="K31" t="s">
        <v>73</v>
      </c>
      <c r="L31" t="s">
        <v>74</v>
      </c>
      <c r="M31">
        <v>9.9000000000000005E-2</v>
      </c>
      <c r="N31" t="s">
        <v>75</v>
      </c>
      <c r="O31" t="s">
        <v>76</v>
      </c>
      <c r="P31" t="s">
        <v>75</v>
      </c>
      <c r="Q31" t="s">
        <v>223</v>
      </c>
      <c r="R31" t="s">
        <v>224</v>
      </c>
      <c r="S31" t="s">
        <v>75</v>
      </c>
      <c r="T31">
        <v>152892</v>
      </c>
      <c r="U31">
        <v>550329</v>
      </c>
      <c r="W31">
        <v>2.91</v>
      </c>
      <c r="X31" t="s">
        <v>90</v>
      </c>
      <c r="Y31" t="s">
        <v>79</v>
      </c>
      <c r="Z31" t="s">
        <v>91</v>
      </c>
      <c r="AA31" t="s">
        <v>71</v>
      </c>
      <c r="AB31">
        <v>123.04515000000001</v>
      </c>
      <c r="AC31">
        <v>123.04523</v>
      </c>
      <c r="AD31" t="s">
        <v>225</v>
      </c>
      <c r="AE31" t="s">
        <v>71</v>
      </c>
      <c r="AF31" t="s">
        <v>71</v>
      </c>
      <c r="AG31" t="s">
        <v>71</v>
      </c>
      <c r="AH31" t="s">
        <v>80</v>
      </c>
      <c r="AI31" t="s">
        <v>81</v>
      </c>
      <c r="AJ31" t="s">
        <v>71</v>
      </c>
      <c r="AK31" t="s">
        <v>75</v>
      </c>
      <c r="AL31" t="s">
        <v>82</v>
      </c>
      <c r="AM31" t="s">
        <v>93</v>
      </c>
      <c r="AN31" t="s">
        <v>71</v>
      </c>
      <c r="AO31" t="s">
        <v>71</v>
      </c>
      <c r="AP31" t="s">
        <v>71</v>
      </c>
      <c r="AQ31" t="s">
        <v>71</v>
      </c>
      <c r="AR31" t="s">
        <v>94</v>
      </c>
      <c r="AS31" t="s">
        <v>71</v>
      </c>
      <c r="AT31" t="s">
        <v>71</v>
      </c>
      <c r="AU31" t="s">
        <v>71</v>
      </c>
      <c r="AV31" t="s">
        <v>71</v>
      </c>
      <c r="BH31" t="s">
        <v>75</v>
      </c>
      <c r="BI31" t="s">
        <v>75</v>
      </c>
      <c r="BK31" t="s">
        <v>226</v>
      </c>
      <c r="BL31" t="s">
        <v>71</v>
      </c>
      <c r="BM31" t="s">
        <v>71</v>
      </c>
      <c r="BN31" t="s">
        <v>71</v>
      </c>
      <c r="BO31" t="s">
        <v>75</v>
      </c>
      <c r="BP31" t="s">
        <v>75</v>
      </c>
    </row>
    <row r="32" spans="1:68" x14ac:dyDescent="0.3">
      <c r="A32" t="s">
        <v>67</v>
      </c>
      <c r="B32">
        <v>2.85</v>
      </c>
      <c r="C32" t="s">
        <v>68</v>
      </c>
      <c r="D32" t="s">
        <v>227</v>
      </c>
      <c r="E32">
        <v>0.11600000000000001</v>
      </c>
      <c r="F32" t="s">
        <v>71</v>
      </c>
      <c r="G32" t="s">
        <v>72</v>
      </c>
      <c r="H32" t="s">
        <v>71</v>
      </c>
      <c r="I32" t="s">
        <v>71</v>
      </c>
      <c r="J32">
        <v>31</v>
      </c>
      <c r="K32" t="s">
        <v>73</v>
      </c>
      <c r="L32" t="s">
        <v>74</v>
      </c>
      <c r="M32">
        <v>0.11600000000000001</v>
      </c>
      <c r="N32" t="s">
        <v>75</v>
      </c>
      <c r="O32" t="s">
        <v>76</v>
      </c>
      <c r="P32" t="s">
        <v>75</v>
      </c>
      <c r="Q32" t="s">
        <v>228</v>
      </c>
      <c r="R32" t="s">
        <v>229</v>
      </c>
      <c r="S32" t="s">
        <v>75</v>
      </c>
      <c r="T32">
        <v>187715</v>
      </c>
      <c r="U32">
        <v>744053</v>
      </c>
      <c r="W32">
        <v>2.93</v>
      </c>
      <c r="X32" t="s">
        <v>130</v>
      </c>
      <c r="Y32" t="s">
        <v>79</v>
      </c>
      <c r="Z32" t="s">
        <v>91</v>
      </c>
      <c r="AA32" t="s">
        <v>71</v>
      </c>
      <c r="AB32">
        <v>123.04515000000001</v>
      </c>
      <c r="AC32">
        <v>123.04523</v>
      </c>
      <c r="AD32" t="s">
        <v>225</v>
      </c>
      <c r="AE32" t="s">
        <v>71</v>
      </c>
      <c r="AF32" t="s">
        <v>71</v>
      </c>
      <c r="AG32" t="s">
        <v>71</v>
      </c>
      <c r="AH32" t="s">
        <v>80</v>
      </c>
      <c r="AI32" t="s">
        <v>81</v>
      </c>
      <c r="AJ32" t="s">
        <v>71</v>
      </c>
      <c r="AK32" t="s">
        <v>75</v>
      </c>
      <c r="AL32" t="s">
        <v>82</v>
      </c>
      <c r="AM32" t="s">
        <v>93</v>
      </c>
      <c r="AN32" t="s">
        <v>71</v>
      </c>
      <c r="AO32" t="s">
        <v>71</v>
      </c>
      <c r="AP32" t="s">
        <v>71</v>
      </c>
      <c r="AQ32" t="s">
        <v>71</v>
      </c>
      <c r="AR32" t="s">
        <v>94</v>
      </c>
      <c r="AS32" t="s">
        <v>71</v>
      </c>
      <c r="AT32" t="s">
        <v>71</v>
      </c>
      <c r="AU32" t="s">
        <v>71</v>
      </c>
      <c r="AV32" t="s">
        <v>71</v>
      </c>
      <c r="BH32" t="s">
        <v>75</v>
      </c>
      <c r="BI32" t="s">
        <v>75</v>
      </c>
      <c r="BK32" t="s">
        <v>230</v>
      </c>
      <c r="BL32" t="s">
        <v>71</v>
      </c>
      <c r="BM32" t="s">
        <v>71</v>
      </c>
      <c r="BN32" t="s">
        <v>71</v>
      </c>
      <c r="BO32" t="s">
        <v>75</v>
      </c>
      <c r="BP32" t="s">
        <v>75</v>
      </c>
    </row>
    <row r="33" spans="1:68" x14ac:dyDescent="0.3">
      <c r="A33" t="s">
        <v>67</v>
      </c>
      <c r="B33">
        <v>2.85</v>
      </c>
      <c r="C33" t="s">
        <v>68</v>
      </c>
      <c r="D33" t="s">
        <v>231</v>
      </c>
      <c r="E33">
        <v>0.11700000000000001</v>
      </c>
      <c r="F33" t="s">
        <v>71</v>
      </c>
      <c r="G33" t="s">
        <v>72</v>
      </c>
      <c r="H33" t="s">
        <v>71</v>
      </c>
      <c r="I33" t="s">
        <v>71</v>
      </c>
      <c r="J33">
        <v>32</v>
      </c>
      <c r="K33" t="s">
        <v>73</v>
      </c>
      <c r="L33" t="s">
        <v>74</v>
      </c>
      <c r="M33">
        <v>0.11700000000000001</v>
      </c>
      <c r="N33" t="s">
        <v>75</v>
      </c>
      <c r="O33" t="s">
        <v>76</v>
      </c>
      <c r="P33" t="s">
        <v>75</v>
      </c>
      <c r="Q33" t="s">
        <v>232</v>
      </c>
      <c r="R33" t="s">
        <v>233</v>
      </c>
      <c r="S33" t="s">
        <v>75</v>
      </c>
      <c r="T33">
        <v>176365</v>
      </c>
      <c r="U33">
        <v>760374</v>
      </c>
      <c r="W33">
        <v>2.93</v>
      </c>
      <c r="X33" t="s">
        <v>130</v>
      </c>
      <c r="Y33" t="s">
        <v>79</v>
      </c>
      <c r="Z33" t="s">
        <v>91</v>
      </c>
      <c r="AA33" t="s">
        <v>71</v>
      </c>
      <c r="AB33">
        <v>123.04515000000001</v>
      </c>
      <c r="AC33">
        <v>123.04525</v>
      </c>
      <c r="AD33" t="s">
        <v>105</v>
      </c>
      <c r="AE33" t="s">
        <v>71</v>
      </c>
      <c r="AF33" t="s">
        <v>71</v>
      </c>
      <c r="AG33" t="s">
        <v>71</v>
      </c>
      <c r="AH33" t="s">
        <v>80</v>
      </c>
      <c r="AI33" t="s">
        <v>81</v>
      </c>
      <c r="AJ33" t="s">
        <v>71</v>
      </c>
      <c r="AK33" t="s">
        <v>75</v>
      </c>
      <c r="AL33" t="s">
        <v>82</v>
      </c>
      <c r="AM33" t="s">
        <v>93</v>
      </c>
      <c r="AN33" t="s">
        <v>71</v>
      </c>
      <c r="AO33" t="s">
        <v>71</v>
      </c>
      <c r="AP33" t="s">
        <v>71</v>
      </c>
      <c r="AQ33" t="s">
        <v>71</v>
      </c>
      <c r="AR33" t="s">
        <v>94</v>
      </c>
      <c r="AS33" t="s">
        <v>71</v>
      </c>
      <c r="AT33" t="s">
        <v>71</v>
      </c>
      <c r="AU33" t="s">
        <v>71</v>
      </c>
      <c r="AV33" t="s">
        <v>71</v>
      </c>
      <c r="BH33" t="s">
        <v>75</v>
      </c>
      <c r="BI33" t="s">
        <v>75</v>
      </c>
      <c r="BK33" t="s">
        <v>234</v>
      </c>
      <c r="BL33" t="s">
        <v>71</v>
      </c>
      <c r="BM33" t="s">
        <v>71</v>
      </c>
      <c r="BN33" t="s">
        <v>71</v>
      </c>
      <c r="BO33" t="s">
        <v>75</v>
      </c>
      <c r="BP33" t="s">
        <v>75</v>
      </c>
    </row>
    <row r="34" spans="1:68" x14ac:dyDescent="0.3">
      <c r="A34" t="s">
        <v>67</v>
      </c>
      <c r="B34">
        <v>2.85</v>
      </c>
      <c r="C34" t="s">
        <v>68</v>
      </c>
      <c r="D34" t="s">
        <v>235</v>
      </c>
      <c r="E34">
        <v>0.122</v>
      </c>
      <c r="F34" t="s">
        <v>71</v>
      </c>
      <c r="G34" t="s">
        <v>72</v>
      </c>
      <c r="H34" t="s">
        <v>71</v>
      </c>
      <c r="I34" t="s">
        <v>71</v>
      </c>
      <c r="J34">
        <v>33</v>
      </c>
      <c r="K34" t="s">
        <v>73</v>
      </c>
      <c r="L34" t="s">
        <v>74</v>
      </c>
      <c r="M34">
        <v>0.122</v>
      </c>
      <c r="N34" t="s">
        <v>75</v>
      </c>
      <c r="O34" t="s">
        <v>76</v>
      </c>
      <c r="P34" t="s">
        <v>75</v>
      </c>
      <c r="Q34" t="s">
        <v>236</v>
      </c>
      <c r="R34" t="s">
        <v>237</v>
      </c>
      <c r="S34" t="s">
        <v>75</v>
      </c>
      <c r="T34">
        <v>222255</v>
      </c>
      <c r="U34">
        <v>815142</v>
      </c>
      <c r="W34">
        <v>2.95</v>
      </c>
      <c r="X34" t="s">
        <v>238</v>
      </c>
      <c r="Y34" t="s">
        <v>79</v>
      </c>
      <c r="Z34" t="s">
        <v>91</v>
      </c>
      <c r="AA34" t="s">
        <v>71</v>
      </c>
      <c r="AB34">
        <v>123.04515000000001</v>
      </c>
      <c r="AC34">
        <v>123.04523</v>
      </c>
      <c r="AD34" t="s">
        <v>110</v>
      </c>
      <c r="AE34" t="s">
        <v>71</v>
      </c>
      <c r="AF34" t="s">
        <v>71</v>
      </c>
      <c r="AG34" t="s">
        <v>71</v>
      </c>
      <c r="AH34" t="s">
        <v>80</v>
      </c>
      <c r="AI34" t="s">
        <v>81</v>
      </c>
      <c r="AJ34" t="s">
        <v>71</v>
      </c>
      <c r="AK34" t="s">
        <v>75</v>
      </c>
      <c r="AL34" t="s">
        <v>82</v>
      </c>
      <c r="AM34" t="s">
        <v>93</v>
      </c>
      <c r="AN34" t="s">
        <v>71</v>
      </c>
      <c r="AO34" t="s">
        <v>71</v>
      </c>
      <c r="AP34" t="s">
        <v>71</v>
      </c>
      <c r="AQ34" t="s">
        <v>71</v>
      </c>
      <c r="AR34" t="s">
        <v>94</v>
      </c>
      <c r="AS34" t="s">
        <v>71</v>
      </c>
      <c r="AT34" t="s">
        <v>71</v>
      </c>
      <c r="AU34" t="s">
        <v>71</v>
      </c>
      <c r="AV34" t="s">
        <v>71</v>
      </c>
      <c r="BH34" t="s">
        <v>75</v>
      </c>
      <c r="BI34" t="s">
        <v>75</v>
      </c>
      <c r="BK34" t="s">
        <v>239</v>
      </c>
      <c r="BL34" t="s">
        <v>71</v>
      </c>
      <c r="BM34" t="s">
        <v>71</v>
      </c>
      <c r="BN34" t="s">
        <v>71</v>
      </c>
      <c r="BO34" t="s">
        <v>75</v>
      </c>
      <c r="BP34" t="s">
        <v>75</v>
      </c>
    </row>
    <row r="35" spans="1:68" x14ac:dyDescent="0.3">
      <c r="A35" t="s">
        <v>67</v>
      </c>
      <c r="B35">
        <v>2.85</v>
      </c>
      <c r="C35" t="s">
        <v>68</v>
      </c>
      <c r="D35" t="s">
        <v>240</v>
      </c>
      <c r="E35">
        <v>0.121</v>
      </c>
      <c r="F35" t="s">
        <v>71</v>
      </c>
      <c r="G35" t="s">
        <v>72</v>
      </c>
      <c r="H35" t="s">
        <v>71</v>
      </c>
      <c r="I35" t="s">
        <v>71</v>
      </c>
      <c r="J35">
        <v>34</v>
      </c>
      <c r="K35" t="s">
        <v>73</v>
      </c>
      <c r="L35" t="s">
        <v>74</v>
      </c>
      <c r="M35">
        <v>0.121</v>
      </c>
      <c r="N35" t="s">
        <v>75</v>
      </c>
      <c r="O35" t="s">
        <v>76</v>
      </c>
      <c r="P35" t="s">
        <v>75</v>
      </c>
      <c r="Q35" t="s">
        <v>241</v>
      </c>
      <c r="R35" t="s">
        <v>242</v>
      </c>
      <c r="S35" t="s">
        <v>75</v>
      </c>
      <c r="T35">
        <v>221201</v>
      </c>
      <c r="U35">
        <v>803292</v>
      </c>
      <c r="W35">
        <v>2.93</v>
      </c>
      <c r="X35" t="s">
        <v>130</v>
      </c>
      <c r="Y35" t="s">
        <v>79</v>
      </c>
      <c r="Z35" t="s">
        <v>91</v>
      </c>
      <c r="AA35" t="s">
        <v>71</v>
      </c>
      <c r="AB35">
        <v>123.04515000000001</v>
      </c>
      <c r="AC35">
        <v>123.04523</v>
      </c>
      <c r="AD35" t="s">
        <v>225</v>
      </c>
      <c r="AE35" t="s">
        <v>71</v>
      </c>
      <c r="AF35" t="s">
        <v>71</v>
      </c>
      <c r="AG35" t="s">
        <v>71</v>
      </c>
      <c r="AH35" t="s">
        <v>80</v>
      </c>
      <c r="AI35" t="s">
        <v>81</v>
      </c>
      <c r="AJ35" t="s">
        <v>71</v>
      </c>
      <c r="AK35" t="s">
        <v>75</v>
      </c>
      <c r="AL35" t="s">
        <v>82</v>
      </c>
      <c r="AM35" t="s">
        <v>93</v>
      </c>
      <c r="AN35" t="s">
        <v>71</v>
      </c>
      <c r="AO35" t="s">
        <v>71</v>
      </c>
      <c r="AP35" t="s">
        <v>71</v>
      </c>
      <c r="AQ35" t="s">
        <v>71</v>
      </c>
      <c r="AR35" t="s">
        <v>94</v>
      </c>
      <c r="AS35" t="s">
        <v>71</v>
      </c>
      <c r="AT35" t="s">
        <v>71</v>
      </c>
      <c r="AU35" t="s">
        <v>71</v>
      </c>
      <c r="AV35" t="s">
        <v>71</v>
      </c>
      <c r="BH35" t="s">
        <v>75</v>
      </c>
      <c r="BI35" t="s">
        <v>75</v>
      </c>
      <c r="BK35" t="s">
        <v>243</v>
      </c>
      <c r="BL35" t="s">
        <v>71</v>
      </c>
      <c r="BM35" t="s">
        <v>71</v>
      </c>
      <c r="BN35" t="s">
        <v>71</v>
      </c>
      <c r="BO35" t="s">
        <v>75</v>
      </c>
      <c r="BP35" t="s">
        <v>75</v>
      </c>
    </row>
    <row r="36" spans="1:68" x14ac:dyDescent="0.3">
      <c r="A36" t="s">
        <v>67</v>
      </c>
      <c r="B36">
        <v>2.85</v>
      </c>
      <c r="C36" t="s">
        <v>68</v>
      </c>
      <c r="D36" t="s">
        <v>244</v>
      </c>
      <c r="E36">
        <v>0.125</v>
      </c>
      <c r="F36" t="s">
        <v>71</v>
      </c>
      <c r="G36" t="s">
        <v>72</v>
      </c>
      <c r="H36" t="s">
        <v>71</v>
      </c>
      <c r="I36" t="s">
        <v>71</v>
      </c>
      <c r="J36">
        <v>35</v>
      </c>
      <c r="K36" t="s">
        <v>73</v>
      </c>
      <c r="L36" t="s">
        <v>74</v>
      </c>
      <c r="M36">
        <v>0.125</v>
      </c>
      <c r="N36" t="s">
        <v>75</v>
      </c>
      <c r="O36" t="s">
        <v>76</v>
      </c>
      <c r="P36" t="s">
        <v>75</v>
      </c>
      <c r="Q36" t="s">
        <v>245</v>
      </c>
      <c r="R36" t="s">
        <v>246</v>
      </c>
      <c r="S36" t="s">
        <v>75</v>
      </c>
      <c r="T36">
        <v>193918</v>
      </c>
      <c r="U36">
        <v>849515</v>
      </c>
      <c r="W36">
        <v>2.91</v>
      </c>
      <c r="X36" t="s">
        <v>90</v>
      </c>
      <c r="Y36" t="s">
        <v>79</v>
      </c>
      <c r="Z36" t="s">
        <v>91</v>
      </c>
      <c r="AA36" t="s">
        <v>71</v>
      </c>
      <c r="AB36">
        <v>123.04515000000001</v>
      </c>
      <c r="AC36">
        <v>123.04523</v>
      </c>
      <c r="AD36" t="s">
        <v>225</v>
      </c>
      <c r="AE36" t="s">
        <v>71</v>
      </c>
      <c r="AF36" t="s">
        <v>71</v>
      </c>
      <c r="AG36" t="s">
        <v>71</v>
      </c>
      <c r="AH36" t="s">
        <v>80</v>
      </c>
      <c r="AI36" t="s">
        <v>81</v>
      </c>
      <c r="AJ36" t="s">
        <v>71</v>
      </c>
      <c r="AK36" t="s">
        <v>75</v>
      </c>
      <c r="AL36" t="s">
        <v>82</v>
      </c>
      <c r="AM36" t="s">
        <v>93</v>
      </c>
      <c r="AN36" t="s">
        <v>71</v>
      </c>
      <c r="AO36" t="s">
        <v>71</v>
      </c>
      <c r="AP36" t="s">
        <v>71</v>
      </c>
      <c r="AQ36" t="s">
        <v>71</v>
      </c>
      <c r="AR36" t="s">
        <v>94</v>
      </c>
      <c r="AS36" t="s">
        <v>71</v>
      </c>
      <c r="AT36" t="s">
        <v>71</v>
      </c>
      <c r="AU36" t="s">
        <v>71</v>
      </c>
      <c r="AV36" t="s">
        <v>71</v>
      </c>
      <c r="BH36" t="s">
        <v>75</v>
      </c>
      <c r="BI36" t="s">
        <v>75</v>
      </c>
      <c r="BK36" t="s">
        <v>247</v>
      </c>
      <c r="BL36" t="s">
        <v>71</v>
      </c>
      <c r="BM36" t="s">
        <v>71</v>
      </c>
      <c r="BN36" t="s">
        <v>71</v>
      </c>
      <c r="BO36" t="s">
        <v>75</v>
      </c>
      <c r="BP36" t="s">
        <v>75</v>
      </c>
    </row>
    <row r="37" spans="1:68" x14ac:dyDescent="0.3">
      <c r="A37" t="s">
        <v>67</v>
      </c>
      <c r="B37">
        <v>2.85</v>
      </c>
      <c r="C37" t="s">
        <v>68</v>
      </c>
      <c r="D37" t="s">
        <v>248</v>
      </c>
      <c r="E37">
        <v>0.123</v>
      </c>
      <c r="F37" t="s">
        <v>71</v>
      </c>
      <c r="G37" t="s">
        <v>72</v>
      </c>
      <c r="H37" t="s">
        <v>71</v>
      </c>
      <c r="I37" t="s">
        <v>71</v>
      </c>
      <c r="J37">
        <v>36</v>
      </c>
      <c r="K37" t="s">
        <v>73</v>
      </c>
      <c r="L37" t="s">
        <v>74</v>
      </c>
      <c r="M37">
        <v>0.123</v>
      </c>
      <c r="N37" t="s">
        <v>75</v>
      </c>
      <c r="O37" t="s">
        <v>76</v>
      </c>
      <c r="P37" t="s">
        <v>75</v>
      </c>
      <c r="Q37" t="s">
        <v>249</v>
      </c>
      <c r="R37" t="s">
        <v>250</v>
      </c>
      <c r="S37" t="s">
        <v>75</v>
      </c>
      <c r="T37">
        <v>212520</v>
      </c>
      <c r="U37">
        <v>825456</v>
      </c>
      <c r="W37">
        <v>2.93</v>
      </c>
      <c r="X37" t="s">
        <v>130</v>
      </c>
      <c r="Y37" t="s">
        <v>79</v>
      </c>
      <c r="Z37" t="s">
        <v>91</v>
      </c>
      <c r="AA37" t="s">
        <v>71</v>
      </c>
      <c r="AB37">
        <v>123.04515000000001</v>
      </c>
      <c r="AC37">
        <v>123.04525</v>
      </c>
      <c r="AD37" t="s">
        <v>105</v>
      </c>
      <c r="AE37" t="s">
        <v>71</v>
      </c>
      <c r="AF37" t="s">
        <v>71</v>
      </c>
      <c r="AG37" t="s">
        <v>71</v>
      </c>
      <c r="AH37" t="s">
        <v>80</v>
      </c>
      <c r="AI37" t="s">
        <v>81</v>
      </c>
      <c r="AJ37" t="s">
        <v>71</v>
      </c>
      <c r="AK37" t="s">
        <v>75</v>
      </c>
      <c r="AL37" t="s">
        <v>82</v>
      </c>
      <c r="AM37" t="s">
        <v>93</v>
      </c>
      <c r="AN37" t="s">
        <v>71</v>
      </c>
      <c r="AO37" t="s">
        <v>71</v>
      </c>
      <c r="AP37" t="s">
        <v>71</v>
      </c>
      <c r="AQ37" t="s">
        <v>71</v>
      </c>
      <c r="AR37" t="s">
        <v>94</v>
      </c>
      <c r="AS37" t="s">
        <v>71</v>
      </c>
      <c r="AT37" t="s">
        <v>71</v>
      </c>
      <c r="AU37" t="s">
        <v>71</v>
      </c>
      <c r="AV37" t="s">
        <v>71</v>
      </c>
      <c r="BH37" t="s">
        <v>75</v>
      </c>
      <c r="BI37" t="s">
        <v>75</v>
      </c>
      <c r="BK37" t="s">
        <v>251</v>
      </c>
      <c r="BL37" t="s">
        <v>71</v>
      </c>
      <c r="BM37" t="s">
        <v>71</v>
      </c>
      <c r="BN37" t="s">
        <v>71</v>
      </c>
      <c r="BO37" t="s">
        <v>75</v>
      </c>
      <c r="BP37" t="s">
        <v>75</v>
      </c>
    </row>
    <row r="38" spans="1:68" x14ac:dyDescent="0.3">
      <c r="A38" t="s">
        <v>67</v>
      </c>
      <c r="B38">
        <v>2.85</v>
      </c>
      <c r="C38" t="s">
        <v>68</v>
      </c>
      <c r="D38" t="s">
        <v>252</v>
      </c>
      <c r="E38">
        <v>0.11600000000000001</v>
      </c>
      <c r="F38" t="s">
        <v>71</v>
      </c>
      <c r="G38" t="s">
        <v>72</v>
      </c>
      <c r="H38" t="s">
        <v>71</v>
      </c>
      <c r="I38" t="s">
        <v>71</v>
      </c>
      <c r="J38">
        <v>37</v>
      </c>
      <c r="K38" t="s">
        <v>73</v>
      </c>
      <c r="L38" t="s">
        <v>74</v>
      </c>
      <c r="M38">
        <v>0.11600000000000001</v>
      </c>
      <c r="N38" t="s">
        <v>75</v>
      </c>
      <c r="O38" t="s">
        <v>76</v>
      </c>
      <c r="P38" t="s">
        <v>75</v>
      </c>
      <c r="Q38" t="s">
        <v>253</v>
      </c>
      <c r="R38" t="s">
        <v>254</v>
      </c>
      <c r="S38" t="s">
        <v>75</v>
      </c>
      <c r="T38">
        <v>192991</v>
      </c>
      <c r="U38">
        <v>741980</v>
      </c>
      <c r="W38">
        <v>2.93</v>
      </c>
      <c r="X38" t="s">
        <v>130</v>
      </c>
      <c r="Y38" t="s">
        <v>79</v>
      </c>
      <c r="Z38" t="s">
        <v>91</v>
      </c>
      <c r="AA38" t="s">
        <v>71</v>
      </c>
      <c r="AB38">
        <v>123.04515000000001</v>
      </c>
      <c r="AC38">
        <v>123.04522</v>
      </c>
      <c r="AD38" t="s">
        <v>255</v>
      </c>
      <c r="AE38" t="s">
        <v>71</v>
      </c>
      <c r="AF38" t="s">
        <v>71</v>
      </c>
      <c r="AG38" t="s">
        <v>71</v>
      </c>
      <c r="AH38" t="s">
        <v>80</v>
      </c>
      <c r="AI38" t="s">
        <v>81</v>
      </c>
      <c r="AJ38" t="s">
        <v>71</v>
      </c>
      <c r="AK38" t="s">
        <v>75</v>
      </c>
      <c r="AL38" t="s">
        <v>82</v>
      </c>
      <c r="AM38" t="s">
        <v>93</v>
      </c>
      <c r="AN38" t="s">
        <v>71</v>
      </c>
      <c r="AO38" t="s">
        <v>71</v>
      </c>
      <c r="AP38" t="s">
        <v>71</v>
      </c>
      <c r="AQ38" t="s">
        <v>71</v>
      </c>
      <c r="AR38" t="s">
        <v>94</v>
      </c>
      <c r="AS38" t="s">
        <v>71</v>
      </c>
      <c r="AT38" t="s">
        <v>71</v>
      </c>
      <c r="AU38" t="s">
        <v>71</v>
      </c>
      <c r="AV38" t="s">
        <v>71</v>
      </c>
      <c r="BH38" t="s">
        <v>75</v>
      </c>
      <c r="BI38" t="s">
        <v>75</v>
      </c>
      <c r="BK38" t="s">
        <v>256</v>
      </c>
      <c r="BL38" t="s">
        <v>71</v>
      </c>
      <c r="BM38" t="s">
        <v>71</v>
      </c>
      <c r="BN38" t="s">
        <v>71</v>
      </c>
      <c r="BO38" t="s">
        <v>75</v>
      </c>
      <c r="BP38" t="s">
        <v>75</v>
      </c>
    </row>
    <row r="39" spans="1:68" x14ac:dyDescent="0.3">
      <c r="A39" t="s">
        <v>67</v>
      </c>
      <c r="B39">
        <v>2.85</v>
      </c>
      <c r="C39" t="s">
        <v>68</v>
      </c>
      <c r="D39" t="s">
        <v>257</v>
      </c>
      <c r="E39">
        <v>0.11600000000000001</v>
      </c>
      <c r="F39" t="s">
        <v>71</v>
      </c>
      <c r="G39" t="s">
        <v>72</v>
      </c>
      <c r="H39" t="s">
        <v>71</v>
      </c>
      <c r="I39" t="s">
        <v>71</v>
      </c>
      <c r="J39">
        <v>38</v>
      </c>
      <c r="K39" t="s">
        <v>73</v>
      </c>
      <c r="L39" t="s">
        <v>74</v>
      </c>
      <c r="M39">
        <v>0.11600000000000001</v>
      </c>
      <c r="N39" t="s">
        <v>75</v>
      </c>
      <c r="O39" t="s">
        <v>76</v>
      </c>
      <c r="P39" t="s">
        <v>75</v>
      </c>
      <c r="Q39" t="s">
        <v>258</v>
      </c>
      <c r="R39" t="s">
        <v>259</v>
      </c>
      <c r="S39" t="s">
        <v>75</v>
      </c>
      <c r="T39">
        <v>204778</v>
      </c>
      <c r="U39">
        <v>743126</v>
      </c>
      <c r="W39">
        <v>2.93</v>
      </c>
      <c r="X39" t="s">
        <v>130</v>
      </c>
      <c r="Y39" t="s">
        <v>79</v>
      </c>
      <c r="Z39" t="s">
        <v>91</v>
      </c>
      <c r="AA39" t="s">
        <v>71</v>
      </c>
      <c r="AB39">
        <v>123.04515000000001</v>
      </c>
      <c r="AC39">
        <v>123.04523</v>
      </c>
      <c r="AD39" t="s">
        <v>225</v>
      </c>
      <c r="AE39" t="s">
        <v>71</v>
      </c>
      <c r="AF39" t="s">
        <v>71</v>
      </c>
      <c r="AG39" t="s">
        <v>71</v>
      </c>
      <c r="AH39" t="s">
        <v>80</v>
      </c>
      <c r="AI39" t="s">
        <v>81</v>
      </c>
      <c r="AJ39" t="s">
        <v>71</v>
      </c>
      <c r="AK39" t="s">
        <v>75</v>
      </c>
      <c r="AL39" t="s">
        <v>82</v>
      </c>
      <c r="AM39" t="s">
        <v>93</v>
      </c>
      <c r="AN39" t="s">
        <v>71</v>
      </c>
      <c r="AO39" t="s">
        <v>71</v>
      </c>
      <c r="AP39" t="s">
        <v>71</v>
      </c>
      <c r="AQ39" t="s">
        <v>71</v>
      </c>
      <c r="AR39" t="s">
        <v>94</v>
      </c>
      <c r="AS39" t="s">
        <v>71</v>
      </c>
      <c r="AT39" t="s">
        <v>71</v>
      </c>
      <c r="AU39" t="s">
        <v>71</v>
      </c>
      <c r="AV39" t="s">
        <v>71</v>
      </c>
      <c r="BH39" t="s">
        <v>75</v>
      </c>
      <c r="BI39" t="s">
        <v>75</v>
      </c>
      <c r="BK39" t="s">
        <v>260</v>
      </c>
      <c r="BL39" t="s">
        <v>71</v>
      </c>
      <c r="BM39" t="s">
        <v>71</v>
      </c>
      <c r="BN39" t="s">
        <v>71</v>
      </c>
      <c r="BO39" t="s">
        <v>75</v>
      </c>
      <c r="BP39" t="s">
        <v>75</v>
      </c>
    </row>
    <row r="40" spans="1:68" x14ac:dyDescent="0.3">
      <c r="A40" t="s">
        <v>67</v>
      </c>
      <c r="B40">
        <v>2.85</v>
      </c>
      <c r="C40" t="s">
        <v>68</v>
      </c>
      <c r="D40" t="s">
        <v>261</v>
      </c>
      <c r="E40">
        <v>8.8999999999999996E-2</v>
      </c>
      <c r="F40" t="s">
        <v>71</v>
      </c>
      <c r="G40" t="s">
        <v>72</v>
      </c>
      <c r="H40" t="s">
        <v>71</v>
      </c>
      <c r="I40" t="s">
        <v>71</v>
      </c>
      <c r="J40">
        <v>39</v>
      </c>
      <c r="K40" t="s">
        <v>73</v>
      </c>
      <c r="L40" t="s">
        <v>74</v>
      </c>
      <c r="M40">
        <v>8.8999999999999996E-2</v>
      </c>
      <c r="N40" t="s">
        <v>75</v>
      </c>
      <c r="O40" t="s">
        <v>76</v>
      </c>
      <c r="P40" t="s">
        <v>75</v>
      </c>
      <c r="Q40" t="s">
        <v>262</v>
      </c>
      <c r="R40" t="s">
        <v>263</v>
      </c>
      <c r="S40" t="s">
        <v>75</v>
      </c>
      <c r="T40">
        <v>113123</v>
      </c>
      <c r="U40">
        <v>444447</v>
      </c>
      <c r="W40">
        <v>2.95</v>
      </c>
      <c r="X40" t="s">
        <v>238</v>
      </c>
      <c r="Y40" t="s">
        <v>79</v>
      </c>
      <c r="Z40" t="s">
        <v>91</v>
      </c>
      <c r="AA40" t="s">
        <v>71</v>
      </c>
      <c r="AB40">
        <v>123.04515000000001</v>
      </c>
      <c r="AC40">
        <v>123.04524000000001</v>
      </c>
      <c r="AD40" t="s">
        <v>212</v>
      </c>
      <c r="AE40" t="s">
        <v>71</v>
      </c>
      <c r="AF40" t="s">
        <v>71</v>
      </c>
      <c r="AG40" t="s">
        <v>71</v>
      </c>
      <c r="AH40" t="s">
        <v>80</v>
      </c>
      <c r="AI40" t="s">
        <v>81</v>
      </c>
      <c r="AJ40" t="s">
        <v>71</v>
      </c>
      <c r="AK40" t="s">
        <v>75</v>
      </c>
      <c r="AL40" t="s">
        <v>82</v>
      </c>
      <c r="AM40" t="s">
        <v>93</v>
      </c>
      <c r="AN40" t="s">
        <v>71</v>
      </c>
      <c r="AO40" t="s">
        <v>71</v>
      </c>
      <c r="AP40" t="s">
        <v>71</v>
      </c>
      <c r="AQ40" t="s">
        <v>71</v>
      </c>
      <c r="AR40" t="s">
        <v>94</v>
      </c>
      <c r="AS40" t="s">
        <v>71</v>
      </c>
      <c r="AT40" t="s">
        <v>71</v>
      </c>
      <c r="AU40" t="s">
        <v>71</v>
      </c>
      <c r="AV40" t="s">
        <v>71</v>
      </c>
      <c r="BH40" t="s">
        <v>75</v>
      </c>
      <c r="BI40" t="s">
        <v>75</v>
      </c>
      <c r="BK40" t="s">
        <v>264</v>
      </c>
      <c r="BL40" t="s">
        <v>71</v>
      </c>
      <c r="BM40" t="s">
        <v>71</v>
      </c>
      <c r="BN40" t="s">
        <v>71</v>
      </c>
      <c r="BO40" t="s">
        <v>75</v>
      </c>
      <c r="BP40" t="s">
        <v>75</v>
      </c>
    </row>
    <row r="41" spans="1:68" x14ac:dyDescent="0.3">
      <c r="A41" t="s">
        <v>67</v>
      </c>
      <c r="B41">
        <v>2.85</v>
      </c>
      <c r="C41" t="s">
        <v>68</v>
      </c>
      <c r="D41" t="s">
        <v>265</v>
      </c>
      <c r="E41">
        <v>0.113</v>
      </c>
      <c r="F41" t="s">
        <v>71</v>
      </c>
      <c r="G41" t="s">
        <v>72</v>
      </c>
      <c r="H41" t="s">
        <v>71</v>
      </c>
      <c r="I41" t="s">
        <v>71</v>
      </c>
      <c r="J41">
        <v>40</v>
      </c>
      <c r="K41" t="s">
        <v>73</v>
      </c>
      <c r="L41" t="s">
        <v>74</v>
      </c>
      <c r="M41">
        <v>0.113</v>
      </c>
      <c r="N41" t="s">
        <v>75</v>
      </c>
      <c r="O41" t="s">
        <v>76</v>
      </c>
      <c r="P41" t="s">
        <v>75</v>
      </c>
      <c r="Q41" t="s">
        <v>266</v>
      </c>
      <c r="R41" t="s">
        <v>267</v>
      </c>
      <c r="S41" t="s">
        <v>75</v>
      </c>
      <c r="T41">
        <v>189405</v>
      </c>
      <c r="U41">
        <v>713241</v>
      </c>
      <c r="W41">
        <v>2.93</v>
      </c>
      <c r="X41" t="s">
        <v>130</v>
      </c>
      <c r="Y41" t="s">
        <v>79</v>
      </c>
      <c r="Z41" t="s">
        <v>91</v>
      </c>
      <c r="AA41" t="s">
        <v>71</v>
      </c>
      <c r="AB41">
        <v>123.04515000000001</v>
      </c>
      <c r="AC41">
        <v>123.04523</v>
      </c>
      <c r="AD41" t="s">
        <v>225</v>
      </c>
      <c r="AE41" t="s">
        <v>71</v>
      </c>
      <c r="AF41" t="s">
        <v>71</v>
      </c>
      <c r="AG41" t="s">
        <v>71</v>
      </c>
      <c r="AH41" t="s">
        <v>80</v>
      </c>
      <c r="AI41" t="s">
        <v>81</v>
      </c>
      <c r="AJ41" t="s">
        <v>71</v>
      </c>
      <c r="AK41" t="s">
        <v>75</v>
      </c>
      <c r="AL41" t="s">
        <v>82</v>
      </c>
      <c r="AM41" t="s">
        <v>93</v>
      </c>
      <c r="AN41" t="s">
        <v>71</v>
      </c>
      <c r="AO41" t="s">
        <v>71</v>
      </c>
      <c r="AP41" t="s">
        <v>71</v>
      </c>
      <c r="AQ41" t="s">
        <v>71</v>
      </c>
      <c r="AR41" t="s">
        <v>94</v>
      </c>
      <c r="AS41" t="s">
        <v>71</v>
      </c>
      <c r="AT41" t="s">
        <v>71</v>
      </c>
      <c r="AU41" t="s">
        <v>71</v>
      </c>
      <c r="AV41" t="s">
        <v>71</v>
      </c>
      <c r="BH41" t="s">
        <v>75</v>
      </c>
      <c r="BI41" t="s">
        <v>75</v>
      </c>
      <c r="BK41" t="s">
        <v>268</v>
      </c>
      <c r="BL41" t="s">
        <v>71</v>
      </c>
      <c r="BM41" t="s">
        <v>71</v>
      </c>
      <c r="BN41" t="s">
        <v>71</v>
      </c>
      <c r="BO41" t="s">
        <v>75</v>
      </c>
      <c r="BP41" t="s">
        <v>75</v>
      </c>
    </row>
    <row r="42" spans="1:68" x14ac:dyDescent="0.3">
      <c r="A42" t="s">
        <v>67</v>
      </c>
      <c r="B42">
        <v>2.85</v>
      </c>
      <c r="C42" t="s">
        <v>68</v>
      </c>
      <c r="D42" t="s">
        <v>269</v>
      </c>
      <c r="E42">
        <v>0.89</v>
      </c>
      <c r="F42" t="s">
        <v>71</v>
      </c>
      <c r="G42" t="s">
        <v>72</v>
      </c>
      <c r="H42" t="s">
        <v>71</v>
      </c>
      <c r="I42" t="s">
        <v>71</v>
      </c>
      <c r="J42">
        <v>41</v>
      </c>
      <c r="K42" t="s">
        <v>73</v>
      </c>
      <c r="L42" t="s">
        <v>74</v>
      </c>
      <c r="M42">
        <v>0.89</v>
      </c>
      <c r="N42" t="s">
        <v>75</v>
      </c>
      <c r="O42" t="s">
        <v>76</v>
      </c>
      <c r="P42" t="s">
        <v>75</v>
      </c>
      <c r="Q42" t="s">
        <v>270</v>
      </c>
      <c r="R42" t="s">
        <v>271</v>
      </c>
      <c r="S42" t="s">
        <v>75</v>
      </c>
      <c r="T42">
        <v>3137199</v>
      </c>
      <c r="U42">
        <v>9455699</v>
      </c>
      <c r="W42">
        <v>2.93</v>
      </c>
      <c r="X42" t="s">
        <v>130</v>
      </c>
      <c r="Y42" t="s">
        <v>79</v>
      </c>
      <c r="Z42" t="s">
        <v>91</v>
      </c>
      <c r="AA42" t="s">
        <v>71</v>
      </c>
      <c r="AB42">
        <v>123.04515000000001</v>
      </c>
      <c r="AC42">
        <v>123.04519000000001</v>
      </c>
      <c r="AD42" t="s">
        <v>165</v>
      </c>
      <c r="AE42" t="s">
        <v>71</v>
      </c>
      <c r="AF42" t="s">
        <v>71</v>
      </c>
      <c r="AG42" t="s">
        <v>71</v>
      </c>
      <c r="AH42" t="s">
        <v>80</v>
      </c>
      <c r="AI42" t="s">
        <v>81</v>
      </c>
      <c r="AJ42" t="s">
        <v>71</v>
      </c>
      <c r="AK42" t="s">
        <v>75</v>
      </c>
      <c r="AL42" t="s">
        <v>82</v>
      </c>
      <c r="AM42" t="s">
        <v>93</v>
      </c>
      <c r="AN42" t="s">
        <v>71</v>
      </c>
      <c r="AO42" t="s">
        <v>71</v>
      </c>
      <c r="AP42" t="s">
        <v>71</v>
      </c>
      <c r="AQ42" t="s">
        <v>71</v>
      </c>
      <c r="AR42" t="s">
        <v>94</v>
      </c>
      <c r="AS42" t="s">
        <v>71</v>
      </c>
      <c r="AT42" t="s">
        <v>71</v>
      </c>
      <c r="AU42" t="s">
        <v>71</v>
      </c>
      <c r="AV42" t="s">
        <v>71</v>
      </c>
      <c r="BH42" t="s">
        <v>75</v>
      </c>
      <c r="BI42" t="s">
        <v>75</v>
      </c>
      <c r="BK42" t="s">
        <v>272</v>
      </c>
      <c r="BL42" t="s">
        <v>71</v>
      </c>
      <c r="BM42" t="s">
        <v>71</v>
      </c>
      <c r="BN42" t="s">
        <v>71</v>
      </c>
      <c r="BO42" t="s">
        <v>75</v>
      </c>
      <c r="BP42" t="s">
        <v>75</v>
      </c>
    </row>
    <row r="43" spans="1:68" x14ac:dyDescent="0.3">
      <c r="A43" t="s">
        <v>67</v>
      </c>
      <c r="B43">
        <v>2.85</v>
      </c>
      <c r="C43" t="s">
        <v>68</v>
      </c>
      <c r="D43" t="s">
        <v>273</v>
      </c>
      <c r="E43">
        <v>0.89300000000000002</v>
      </c>
      <c r="F43" t="s">
        <v>71</v>
      </c>
      <c r="G43" t="s">
        <v>72</v>
      </c>
      <c r="H43" t="s">
        <v>71</v>
      </c>
      <c r="I43" t="s">
        <v>71</v>
      </c>
      <c r="J43">
        <v>42</v>
      </c>
      <c r="K43" t="s">
        <v>73</v>
      </c>
      <c r="L43" t="s">
        <v>74</v>
      </c>
      <c r="M43">
        <v>0.89300000000000002</v>
      </c>
      <c r="N43" t="s">
        <v>75</v>
      </c>
      <c r="O43" t="s">
        <v>76</v>
      </c>
      <c r="P43" t="s">
        <v>75</v>
      </c>
      <c r="Q43" t="s">
        <v>274</v>
      </c>
      <c r="R43" t="s">
        <v>275</v>
      </c>
      <c r="S43" t="s">
        <v>75</v>
      </c>
      <c r="T43">
        <v>3172725</v>
      </c>
      <c r="U43">
        <v>9484741</v>
      </c>
      <c r="W43">
        <v>2.93</v>
      </c>
      <c r="X43" t="s">
        <v>130</v>
      </c>
      <c r="Y43" t="s">
        <v>79</v>
      </c>
      <c r="Z43" t="s">
        <v>91</v>
      </c>
      <c r="AA43" t="s">
        <v>71</v>
      </c>
      <c r="AB43">
        <v>123.04515000000001</v>
      </c>
      <c r="AC43">
        <v>123.04517</v>
      </c>
      <c r="AD43" t="s">
        <v>276</v>
      </c>
      <c r="AE43" t="s">
        <v>71</v>
      </c>
      <c r="AF43" t="s">
        <v>71</v>
      </c>
      <c r="AG43" t="s">
        <v>71</v>
      </c>
      <c r="AH43" t="s">
        <v>80</v>
      </c>
      <c r="AI43" t="s">
        <v>81</v>
      </c>
      <c r="AJ43" t="s">
        <v>71</v>
      </c>
      <c r="AK43" t="s">
        <v>75</v>
      </c>
      <c r="AL43" t="s">
        <v>82</v>
      </c>
      <c r="AM43" t="s">
        <v>93</v>
      </c>
      <c r="AN43" t="s">
        <v>71</v>
      </c>
      <c r="AO43" t="s">
        <v>71</v>
      </c>
      <c r="AP43" t="s">
        <v>71</v>
      </c>
      <c r="AQ43" t="s">
        <v>71</v>
      </c>
      <c r="AR43" t="s">
        <v>94</v>
      </c>
      <c r="AS43" t="s">
        <v>71</v>
      </c>
      <c r="AT43" t="s">
        <v>71</v>
      </c>
      <c r="AU43" t="s">
        <v>71</v>
      </c>
      <c r="AV43" t="s">
        <v>71</v>
      </c>
      <c r="BH43" t="s">
        <v>75</v>
      </c>
      <c r="BI43" t="s">
        <v>75</v>
      </c>
      <c r="BK43" t="s">
        <v>277</v>
      </c>
      <c r="BL43" t="s">
        <v>71</v>
      </c>
      <c r="BM43" t="s">
        <v>71</v>
      </c>
      <c r="BN43" t="s">
        <v>71</v>
      </c>
      <c r="BO43" t="s">
        <v>75</v>
      </c>
      <c r="BP43" t="s">
        <v>75</v>
      </c>
    </row>
    <row r="44" spans="1:68" x14ac:dyDescent="0.3">
      <c r="A44" t="s">
        <v>67</v>
      </c>
      <c r="B44">
        <v>2.85</v>
      </c>
      <c r="C44" t="s">
        <v>68</v>
      </c>
      <c r="D44" t="s">
        <v>278</v>
      </c>
      <c r="E44">
        <v>0.13200000000000001</v>
      </c>
      <c r="F44" t="s">
        <v>71</v>
      </c>
      <c r="G44" t="s">
        <v>72</v>
      </c>
      <c r="H44" t="s">
        <v>71</v>
      </c>
      <c r="I44" t="s">
        <v>71</v>
      </c>
      <c r="J44">
        <v>43</v>
      </c>
      <c r="K44" t="s">
        <v>73</v>
      </c>
      <c r="L44" t="s">
        <v>74</v>
      </c>
      <c r="M44">
        <v>0.13200000000000001</v>
      </c>
      <c r="N44" t="s">
        <v>75</v>
      </c>
      <c r="O44" t="s">
        <v>76</v>
      </c>
      <c r="P44" t="s">
        <v>75</v>
      </c>
      <c r="Q44" t="s">
        <v>279</v>
      </c>
      <c r="R44" t="s">
        <v>280</v>
      </c>
      <c r="S44" t="s">
        <v>75</v>
      </c>
      <c r="T44">
        <v>257680</v>
      </c>
      <c r="U44">
        <v>922429</v>
      </c>
      <c r="W44">
        <v>2.93</v>
      </c>
      <c r="X44" t="s">
        <v>130</v>
      </c>
      <c r="Y44" t="s">
        <v>79</v>
      </c>
      <c r="Z44" t="s">
        <v>91</v>
      </c>
      <c r="AA44" t="s">
        <v>71</v>
      </c>
      <c r="AB44">
        <v>123.04515000000001</v>
      </c>
      <c r="AC44">
        <v>123.04524000000001</v>
      </c>
      <c r="AD44" t="s">
        <v>212</v>
      </c>
      <c r="AE44" t="s">
        <v>71</v>
      </c>
      <c r="AF44" t="s">
        <v>71</v>
      </c>
      <c r="AG44" t="s">
        <v>71</v>
      </c>
      <c r="AH44" t="s">
        <v>80</v>
      </c>
      <c r="AI44" t="s">
        <v>81</v>
      </c>
      <c r="AJ44" t="s">
        <v>71</v>
      </c>
      <c r="AK44" t="s">
        <v>75</v>
      </c>
      <c r="AL44" t="s">
        <v>82</v>
      </c>
      <c r="AM44" t="s">
        <v>93</v>
      </c>
      <c r="AN44" t="s">
        <v>71</v>
      </c>
      <c r="AO44" t="s">
        <v>71</v>
      </c>
      <c r="AP44" t="s">
        <v>71</v>
      </c>
      <c r="AQ44" t="s">
        <v>71</v>
      </c>
      <c r="AR44" t="s">
        <v>94</v>
      </c>
      <c r="AS44" t="s">
        <v>71</v>
      </c>
      <c r="AT44" t="s">
        <v>71</v>
      </c>
      <c r="AU44" t="s">
        <v>71</v>
      </c>
      <c r="AV44" t="s">
        <v>71</v>
      </c>
      <c r="BH44" t="s">
        <v>75</v>
      </c>
      <c r="BI44" t="s">
        <v>75</v>
      </c>
      <c r="BK44" t="s">
        <v>281</v>
      </c>
      <c r="BL44" t="s">
        <v>71</v>
      </c>
      <c r="BM44" t="s">
        <v>71</v>
      </c>
      <c r="BN44" t="s">
        <v>71</v>
      </c>
      <c r="BO44" t="s">
        <v>75</v>
      </c>
      <c r="BP44" t="s">
        <v>75</v>
      </c>
    </row>
    <row r="45" spans="1:68" x14ac:dyDescent="0.3">
      <c r="A45" t="s">
        <v>67</v>
      </c>
      <c r="B45">
        <v>2.85</v>
      </c>
      <c r="C45" t="s">
        <v>68</v>
      </c>
      <c r="D45" t="s">
        <v>282</v>
      </c>
      <c r="E45">
        <v>0.13400000000000001</v>
      </c>
      <c r="F45" t="s">
        <v>71</v>
      </c>
      <c r="G45" t="s">
        <v>72</v>
      </c>
      <c r="H45" t="s">
        <v>71</v>
      </c>
      <c r="I45" t="s">
        <v>71</v>
      </c>
      <c r="J45">
        <v>44</v>
      </c>
      <c r="K45" t="s">
        <v>73</v>
      </c>
      <c r="L45" t="s">
        <v>74</v>
      </c>
      <c r="M45">
        <v>0.13400000000000001</v>
      </c>
      <c r="N45" t="s">
        <v>75</v>
      </c>
      <c r="O45" t="s">
        <v>76</v>
      </c>
      <c r="P45" t="s">
        <v>75</v>
      </c>
      <c r="Q45" t="s">
        <v>283</v>
      </c>
      <c r="R45" t="s">
        <v>284</v>
      </c>
      <c r="S45" t="s">
        <v>75</v>
      </c>
      <c r="T45">
        <v>230268</v>
      </c>
      <c r="U45">
        <v>943833</v>
      </c>
      <c r="W45">
        <v>2.93</v>
      </c>
      <c r="X45" t="s">
        <v>130</v>
      </c>
      <c r="Y45" t="s">
        <v>79</v>
      </c>
      <c r="Z45" t="s">
        <v>91</v>
      </c>
      <c r="AA45" t="s">
        <v>71</v>
      </c>
      <c r="AB45">
        <v>123.04515000000001</v>
      </c>
      <c r="AC45">
        <v>123.04523</v>
      </c>
      <c r="AD45" t="s">
        <v>225</v>
      </c>
      <c r="AE45" t="s">
        <v>71</v>
      </c>
      <c r="AF45" t="s">
        <v>71</v>
      </c>
      <c r="AG45" t="s">
        <v>71</v>
      </c>
      <c r="AH45" t="s">
        <v>80</v>
      </c>
      <c r="AI45" t="s">
        <v>81</v>
      </c>
      <c r="AJ45" t="s">
        <v>71</v>
      </c>
      <c r="AK45" t="s">
        <v>75</v>
      </c>
      <c r="AL45" t="s">
        <v>82</v>
      </c>
      <c r="AM45" t="s">
        <v>93</v>
      </c>
      <c r="AN45" t="s">
        <v>71</v>
      </c>
      <c r="AO45" t="s">
        <v>71</v>
      </c>
      <c r="AP45" t="s">
        <v>71</v>
      </c>
      <c r="AQ45" t="s">
        <v>71</v>
      </c>
      <c r="AR45" t="s">
        <v>94</v>
      </c>
      <c r="AS45" t="s">
        <v>71</v>
      </c>
      <c r="AT45" t="s">
        <v>71</v>
      </c>
      <c r="AU45" t="s">
        <v>71</v>
      </c>
      <c r="AV45" t="s">
        <v>71</v>
      </c>
      <c r="BH45" t="s">
        <v>75</v>
      </c>
      <c r="BI45" t="s">
        <v>75</v>
      </c>
      <c r="BK45" t="s">
        <v>285</v>
      </c>
      <c r="BL45" t="s">
        <v>71</v>
      </c>
      <c r="BM45" t="s">
        <v>71</v>
      </c>
      <c r="BN45" t="s">
        <v>71</v>
      </c>
      <c r="BO45" t="s">
        <v>75</v>
      </c>
      <c r="BP45" t="s">
        <v>75</v>
      </c>
    </row>
    <row r="46" spans="1:68" x14ac:dyDescent="0.3">
      <c r="A46" t="s">
        <v>67</v>
      </c>
      <c r="B46">
        <v>2.85</v>
      </c>
      <c r="C46" t="s">
        <v>68</v>
      </c>
      <c r="D46" t="s">
        <v>286</v>
      </c>
      <c r="E46">
        <v>0.13</v>
      </c>
      <c r="F46" t="s">
        <v>71</v>
      </c>
      <c r="G46" t="s">
        <v>72</v>
      </c>
      <c r="H46" t="s">
        <v>71</v>
      </c>
      <c r="I46" t="s">
        <v>71</v>
      </c>
      <c r="J46">
        <v>45</v>
      </c>
      <c r="K46" t="s">
        <v>73</v>
      </c>
      <c r="L46" t="s">
        <v>74</v>
      </c>
      <c r="M46">
        <v>0.13</v>
      </c>
      <c r="N46" t="s">
        <v>75</v>
      </c>
      <c r="O46" t="s">
        <v>76</v>
      </c>
      <c r="P46" t="s">
        <v>75</v>
      </c>
      <c r="Q46" t="s">
        <v>287</v>
      </c>
      <c r="R46" t="s">
        <v>288</v>
      </c>
      <c r="S46" t="s">
        <v>75</v>
      </c>
      <c r="T46">
        <v>262099</v>
      </c>
      <c r="U46">
        <v>902372</v>
      </c>
      <c r="W46">
        <v>2.95</v>
      </c>
      <c r="X46" t="s">
        <v>238</v>
      </c>
      <c r="Y46" t="s">
        <v>79</v>
      </c>
      <c r="Z46" t="s">
        <v>91</v>
      </c>
      <c r="AA46" t="s">
        <v>71</v>
      </c>
      <c r="AB46">
        <v>123.04515000000001</v>
      </c>
      <c r="AC46">
        <v>123.04524000000001</v>
      </c>
      <c r="AD46" t="s">
        <v>212</v>
      </c>
      <c r="AE46" t="s">
        <v>71</v>
      </c>
      <c r="AF46" t="s">
        <v>71</v>
      </c>
      <c r="AG46" t="s">
        <v>71</v>
      </c>
      <c r="AH46" t="s">
        <v>80</v>
      </c>
      <c r="AI46" t="s">
        <v>81</v>
      </c>
      <c r="AJ46" t="s">
        <v>71</v>
      </c>
      <c r="AK46" t="s">
        <v>75</v>
      </c>
      <c r="AL46" t="s">
        <v>82</v>
      </c>
      <c r="AM46" t="s">
        <v>93</v>
      </c>
      <c r="AN46" t="s">
        <v>71</v>
      </c>
      <c r="AO46" t="s">
        <v>71</v>
      </c>
      <c r="AP46" t="s">
        <v>71</v>
      </c>
      <c r="AQ46" t="s">
        <v>71</v>
      </c>
      <c r="AR46" t="s">
        <v>94</v>
      </c>
      <c r="AS46" t="s">
        <v>71</v>
      </c>
      <c r="AT46" t="s">
        <v>71</v>
      </c>
      <c r="AU46" t="s">
        <v>71</v>
      </c>
      <c r="AV46" t="s">
        <v>71</v>
      </c>
      <c r="BH46" t="s">
        <v>75</v>
      </c>
      <c r="BI46" t="s">
        <v>75</v>
      </c>
      <c r="BK46" t="s">
        <v>289</v>
      </c>
      <c r="BL46" t="s">
        <v>71</v>
      </c>
      <c r="BM46" t="s">
        <v>71</v>
      </c>
      <c r="BN46" t="s">
        <v>71</v>
      </c>
      <c r="BO46" t="s">
        <v>75</v>
      </c>
      <c r="BP46" t="s">
        <v>75</v>
      </c>
    </row>
    <row r="47" spans="1:68" x14ac:dyDescent="0.3">
      <c r="A47" t="s">
        <v>67</v>
      </c>
      <c r="B47">
        <v>2.85</v>
      </c>
      <c r="C47" t="s">
        <v>68</v>
      </c>
      <c r="D47" t="s">
        <v>290</v>
      </c>
      <c r="E47">
        <v>0.13600000000000001</v>
      </c>
      <c r="F47" t="s">
        <v>71</v>
      </c>
      <c r="G47" t="s">
        <v>72</v>
      </c>
      <c r="H47" t="s">
        <v>71</v>
      </c>
      <c r="I47" t="s">
        <v>71</v>
      </c>
      <c r="J47">
        <v>46</v>
      </c>
      <c r="K47" t="s">
        <v>73</v>
      </c>
      <c r="L47" t="s">
        <v>74</v>
      </c>
      <c r="M47">
        <v>0.13600000000000001</v>
      </c>
      <c r="N47" t="s">
        <v>75</v>
      </c>
      <c r="O47" t="s">
        <v>76</v>
      </c>
      <c r="P47" t="s">
        <v>75</v>
      </c>
      <c r="Q47" t="s">
        <v>291</v>
      </c>
      <c r="R47" t="s">
        <v>292</v>
      </c>
      <c r="S47" t="s">
        <v>75</v>
      </c>
      <c r="T47">
        <v>222163</v>
      </c>
      <c r="U47">
        <v>964129</v>
      </c>
      <c r="W47">
        <v>2.93</v>
      </c>
      <c r="X47" t="s">
        <v>130</v>
      </c>
      <c r="Y47" t="s">
        <v>79</v>
      </c>
      <c r="Z47" t="s">
        <v>91</v>
      </c>
      <c r="AA47" t="s">
        <v>71</v>
      </c>
      <c r="AB47">
        <v>123.04515000000001</v>
      </c>
      <c r="AC47">
        <v>123.04524000000001</v>
      </c>
      <c r="AD47" t="s">
        <v>212</v>
      </c>
      <c r="AE47" t="s">
        <v>71</v>
      </c>
      <c r="AF47" t="s">
        <v>71</v>
      </c>
      <c r="AG47" t="s">
        <v>71</v>
      </c>
      <c r="AH47" t="s">
        <v>80</v>
      </c>
      <c r="AI47" t="s">
        <v>81</v>
      </c>
      <c r="AJ47" t="s">
        <v>71</v>
      </c>
      <c r="AK47" t="s">
        <v>75</v>
      </c>
      <c r="AL47" t="s">
        <v>82</v>
      </c>
      <c r="AM47" t="s">
        <v>93</v>
      </c>
      <c r="AN47" t="s">
        <v>71</v>
      </c>
      <c r="AO47" t="s">
        <v>71</v>
      </c>
      <c r="AP47" t="s">
        <v>71</v>
      </c>
      <c r="AQ47" t="s">
        <v>71</v>
      </c>
      <c r="AR47" t="s">
        <v>94</v>
      </c>
      <c r="AS47" t="s">
        <v>71</v>
      </c>
      <c r="AT47" t="s">
        <v>71</v>
      </c>
      <c r="AU47" t="s">
        <v>71</v>
      </c>
      <c r="AV47" t="s">
        <v>71</v>
      </c>
      <c r="BH47" t="s">
        <v>75</v>
      </c>
      <c r="BI47" t="s">
        <v>75</v>
      </c>
      <c r="BK47" t="s">
        <v>293</v>
      </c>
      <c r="BL47" t="s">
        <v>71</v>
      </c>
      <c r="BM47" t="s">
        <v>71</v>
      </c>
      <c r="BN47" t="s">
        <v>71</v>
      </c>
      <c r="BO47" t="s">
        <v>75</v>
      </c>
      <c r="BP47" t="s">
        <v>75</v>
      </c>
    </row>
    <row r="48" spans="1:68" x14ac:dyDescent="0.3">
      <c r="A48" t="s">
        <v>67</v>
      </c>
      <c r="B48">
        <v>2.85</v>
      </c>
      <c r="C48" t="s">
        <v>68</v>
      </c>
      <c r="D48" t="s">
        <v>294</v>
      </c>
      <c r="E48">
        <v>0.16900000000000001</v>
      </c>
      <c r="F48" t="s">
        <v>71</v>
      </c>
      <c r="G48" t="s">
        <v>72</v>
      </c>
      <c r="H48" t="s">
        <v>71</v>
      </c>
      <c r="I48" t="s">
        <v>71</v>
      </c>
      <c r="J48">
        <v>47</v>
      </c>
      <c r="K48" t="s">
        <v>73</v>
      </c>
      <c r="L48" t="s">
        <v>74</v>
      </c>
      <c r="M48">
        <v>0.16900000000000001</v>
      </c>
      <c r="N48" t="s">
        <v>75</v>
      </c>
      <c r="O48" t="s">
        <v>76</v>
      </c>
      <c r="P48" t="s">
        <v>75</v>
      </c>
      <c r="Q48" t="s">
        <v>295</v>
      </c>
      <c r="R48" t="s">
        <v>296</v>
      </c>
      <c r="S48" t="s">
        <v>75</v>
      </c>
      <c r="T48">
        <v>408076</v>
      </c>
      <c r="U48">
        <v>1341986</v>
      </c>
      <c r="W48">
        <v>2.93</v>
      </c>
      <c r="X48" t="s">
        <v>130</v>
      </c>
      <c r="Y48" t="s">
        <v>79</v>
      </c>
      <c r="Z48" t="s">
        <v>91</v>
      </c>
      <c r="AA48" t="s">
        <v>71</v>
      </c>
      <c r="AB48">
        <v>123.04515000000001</v>
      </c>
      <c r="AC48">
        <v>123.04522</v>
      </c>
      <c r="AD48" t="s">
        <v>255</v>
      </c>
      <c r="AE48" t="s">
        <v>71</v>
      </c>
      <c r="AF48" t="s">
        <v>71</v>
      </c>
      <c r="AG48" t="s">
        <v>71</v>
      </c>
      <c r="AH48" t="s">
        <v>80</v>
      </c>
      <c r="AI48" t="s">
        <v>81</v>
      </c>
      <c r="AJ48" t="s">
        <v>71</v>
      </c>
      <c r="AK48" t="s">
        <v>75</v>
      </c>
      <c r="AL48" t="s">
        <v>82</v>
      </c>
      <c r="AM48" t="s">
        <v>93</v>
      </c>
      <c r="AN48" t="s">
        <v>71</v>
      </c>
      <c r="AO48" t="s">
        <v>71</v>
      </c>
      <c r="AP48" t="s">
        <v>71</v>
      </c>
      <c r="AQ48" t="s">
        <v>71</v>
      </c>
      <c r="AR48" t="s">
        <v>94</v>
      </c>
      <c r="AS48" t="s">
        <v>71</v>
      </c>
      <c r="AT48" t="s">
        <v>71</v>
      </c>
      <c r="AU48" t="s">
        <v>71</v>
      </c>
      <c r="AV48" t="s">
        <v>71</v>
      </c>
      <c r="BH48" t="s">
        <v>75</v>
      </c>
      <c r="BI48" t="s">
        <v>75</v>
      </c>
      <c r="BK48" t="s">
        <v>297</v>
      </c>
      <c r="BL48" t="s">
        <v>71</v>
      </c>
      <c r="BM48" t="s">
        <v>71</v>
      </c>
      <c r="BN48" t="s">
        <v>71</v>
      </c>
      <c r="BO48" t="s">
        <v>75</v>
      </c>
      <c r="BP48" t="s">
        <v>75</v>
      </c>
    </row>
    <row r="49" spans="1:68" x14ac:dyDescent="0.3">
      <c r="A49" t="s">
        <v>67</v>
      </c>
      <c r="B49">
        <v>2.85</v>
      </c>
      <c r="C49" t="s">
        <v>68</v>
      </c>
      <c r="D49" t="s">
        <v>298</v>
      </c>
      <c r="E49">
        <v>0.16700000000000001</v>
      </c>
      <c r="F49" t="s">
        <v>71</v>
      </c>
      <c r="G49" t="s">
        <v>72</v>
      </c>
      <c r="H49" t="s">
        <v>71</v>
      </c>
      <c r="I49" t="s">
        <v>71</v>
      </c>
      <c r="J49">
        <v>48</v>
      </c>
      <c r="K49" t="s">
        <v>73</v>
      </c>
      <c r="L49" t="s">
        <v>74</v>
      </c>
      <c r="M49">
        <v>0.16700000000000001</v>
      </c>
      <c r="N49" t="s">
        <v>75</v>
      </c>
      <c r="O49" t="s">
        <v>76</v>
      </c>
      <c r="P49" t="s">
        <v>75</v>
      </c>
      <c r="Q49" t="s">
        <v>299</v>
      </c>
      <c r="R49" t="s">
        <v>300</v>
      </c>
      <c r="S49" t="s">
        <v>75</v>
      </c>
      <c r="T49">
        <v>453660</v>
      </c>
      <c r="U49">
        <v>1322203</v>
      </c>
      <c r="W49">
        <v>2.93</v>
      </c>
      <c r="X49" t="s">
        <v>130</v>
      </c>
      <c r="Y49" t="s">
        <v>79</v>
      </c>
      <c r="Z49" t="s">
        <v>91</v>
      </c>
      <c r="AA49" t="s">
        <v>71</v>
      </c>
      <c r="AB49">
        <v>123.04515000000001</v>
      </c>
      <c r="AC49">
        <v>123.04526</v>
      </c>
      <c r="AD49" t="s">
        <v>183</v>
      </c>
      <c r="AE49" t="s">
        <v>71</v>
      </c>
      <c r="AF49" t="s">
        <v>71</v>
      </c>
      <c r="AG49" t="s">
        <v>71</v>
      </c>
      <c r="AH49" t="s">
        <v>80</v>
      </c>
      <c r="AI49" t="s">
        <v>81</v>
      </c>
      <c r="AJ49" t="s">
        <v>71</v>
      </c>
      <c r="AK49" t="s">
        <v>75</v>
      </c>
      <c r="AL49" t="s">
        <v>82</v>
      </c>
      <c r="AM49" t="s">
        <v>93</v>
      </c>
      <c r="AN49" t="s">
        <v>71</v>
      </c>
      <c r="AO49" t="s">
        <v>71</v>
      </c>
      <c r="AP49" t="s">
        <v>71</v>
      </c>
      <c r="AQ49" t="s">
        <v>71</v>
      </c>
      <c r="AR49" t="s">
        <v>94</v>
      </c>
      <c r="AS49" t="s">
        <v>71</v>
      </c>
      <c r="AT49" t="s">
        <v>71</v>
      </c>
      <c r="AU49" t="s">
        <v>71</v>
      </c>
      <c r="AV49" t="s">
        <v>71</v>
      </c>
      <c r="BH49" t="s">
        <v>75</v>
      </c>
      <c r="BI49" t="s">
        <v>75</v>
      </c>
      <c r="BK49" t="s">
        <v>301</v>
      </c>
      <c r="BL49" t="s">
        <v>71</v>
      </c>
      <c r="BM49" t="s">
        <v>71</v>
      </c>
      <c r="BN49" t="s">
        <v>71</v>
      </c>
      <c r="BO49" t="s">
        <v>75</v>
      </c>
      <c r="BP49" t="s">
        <v>75</v>
      </c>
    </row>
    <row r="50" spans="1:68" x14ac:dyDescent="0.3">
      <c r="A50" t="s">
        <v>67</v>
      </c>
      <c r="B50">
        <v>2.85</v>
      </c>
      <c r="C50" t="s">
        <v>68</v>
      </c>
      <c r="D50" t="s">
        <v>302</v>
      </c>
      <c r="E50">
        <v>0.123</v>
      </c>
      <c r="F50" t="s">
        <v>71</v>
      </c>
      <c r="G50" t="s">
        <v>72</v>
      </c>
      <c r="H50" t="s">
        <v>71</v>
      </c>
      <c r="I50" t="s">
        <v>71</v>
      </c>
      <c r="J50">
        <v>49</v>
      </c>
      <c r="K50" t="s">
        <v>73</v>
      </c>
      <c r="L50" t="s">
        <v>74</v>
      </c>
      <c r="M50">
        <v>0.123</v>
      </c>
      <c r="N50" t="s">
        <v>75</v>
      </c>
      <c r="O50" t="s">
        <v>76</v>
      </c>
      <c r="P50" t="s">
        <v>75</v>
      </c>
      <c r="Q50" t="s">
        <v>303</v>
      </c>
      <c r="R50" t="s">
        <v>304</v>
      </c>
      <c r="S50" t="s">
        <v>75</v>
      </c>
      <c r="T50">
        <v>216735</v>
      </c>
      <c r="U50">
        <v>821798</v>
      </c>
      <c r="W50">
        <v>2.93</v>
      </c>
      <c r="X50" t="s">
        <v>130</v>
      </c>
      <c r="Y50" t="s">
        <v>79</v>
      </c>
      <c r="Z50" t="s">
        <v>91</v>
      </c>
      <c r="AA50" t="s">
        <v>71</v>
      </c>
      <c r="AB50">
        <v>123.04515000000001</v>
      </c>
      <c r="AC50">
        <v>123.04525</v>
      </c>
      <c r="AD50" t="s">
        <v>105</v>
      </c>
      <c r="AE50" t="s">
        <v>71</v>
      </c>
      <c r="AF50" t="s">
        <v>71</v>
      </c>
      <c r="AG50" t="s">
        <v>71</v>
      </c>
      <c r="AH50" t="s">
        <v>80</v>
      </c>
      <c r="AI50" t="s">
        <v>81</v>
      </c>
      <c r="AJ50" t="s">
        <v>71</v>
      </c>
      <c r="AK50" t="s">
        <v>75</v>
      </c>
      <c r="AL50" t="s">
        <v>82</v>
      </c>
      <c r="AM50" t="s">
        <v>93</v>
      </c>
      <c r="AN50" t="s">
        <v>71</v>
      </c>
      <c r="AO50" t="s">
        <v>71</v>
      </c>
      <c r="AP50" t="s">
        <v>71</v>
      </c>
      <c r="AQ50" t="s">
        <v>71</v>
      </c>
      <c r="AR50" t="s">
        <v>94</v>
      </c>
      <c r="AS50" t="s">
        <v>71</v>
      </c>
      <c r="AT50" t="s">
        <v>71</v>
      </c>
      <c r="AU50" t="s">
        <v>71</v>
      </c>
      <c r="AV50" t="s">
        <v>71</v>
      </c>
      <c r="BH50" t="s">
        <v>75</v>
      </c>
      <c r="BI50" t="s">
        <v>75</v>
      </c>
      <c r="BK50" t="s">
        <v>305</v>
      </c>
      <c r="BL50" t="s">
        <v>71</v>
      </c>
      <c r="BM50" t="s">
        <v>71</v>
      </c>
      <c r="BN50" t="s">
        <v>71</v>
      </c>
      <c r="BO50" t="s">
        <v>75</v>
      </c>
      <c r="BP50" t="s">
        <v>75</v>
      </c>
    </row>
    <row r="51" spans="1:68" x14ac:dyDescent="0.3">
      <c r="A51" t="s">
        <v>67</v>
      </c>
      <c r="B51">
        <v>2.85</v>
      </c>
      <c r="C51" t="s">
        <v>68</v>
      </c>
      <c r="D51" t="s">
        <v>306</v>
      </c>
      <c r="E51">
        <v>0.125</v>
      </c>
      <c r="F51" t="s">
        <v>71</v>
      </c>
      <c r="G51" t="s">
        <v>72</v>
      </c>
      <c r="H51" t="s">
        <v>71</v>
      </c>
      <c r="I51" t="s">
        <v>71</v>
      </c>
      <c r="J51">
        <v>50</v>
      </c>
      <c r="K51" t="s">
        <v>73</v>
      </c>
      <c r="L51" t="s">
        <v>74</v>
      </c>
      <c r="M51">
        <v>0.125</v>
      </c>
      <c r="N51" t="s">
        <v>75</v>
      </c>
      <c r="O51" t="s">
        <v>76</v>
      </c>
      <c r="P51" t="s">
        <v>75</v>
      </c>
      <c r="Q51" t="s">
        <v>307</v>
      </c>
      <c r="R51" t="s">
        <v>308</v>
      </c>
      <c r="S51" t="s">
        <v>75</v>
      </c>
      <c r="T51">
        <v>228121</v>
      </c>
      <c r="U51">
        <v>847033</v>
      </c>
      <c r="W51">
        <v>2.95</v>
      </c>
      <c r="X51" t="s">
        <v>238</v>
      </c>
      <c r="Y51" t="s">
        <v>79</v>
      </c>
      <c r="Z51" t="s">
        <v>91</v>
      </c>
      <c r="AA51" t="s">
        <v>71</v>
      </c>
      <c r="AB51">
        <v>123.04515000000001</v>
      </c>
      <c r="AC51">
        <v>123.04526</v>
      </c>
      <c r="AD51" t="s">
        <v>183</v>
      </c>
      <c r="AE51" t="s">
        <v>71</v>
      </c>
      <c r="AF51" t="s">
        <v>71</v>
      </c>
      <c r="AG51" t="s">
        <v>71</v>
      </c>
      <c r="AH51" t="s">
        <v>80</v>
      </c>
      <c r="AI51" t="s">
        <v>81</v>
      </c>
      <c r="AJ51" t="s">
        <v>71</v>
      </c>
      <c r="AK51" t="s">
        <v>75</v>
      </c>
      <c r="AL51" t="s">
        <v>82</v>
      </c>
      <c r="AM51" t="s">
        <v>93</v>
      </c>
      <c r="AN51" t="s">
        <v>71</v>
      </c>
      <c r="AO51" t="s">
        <v>71</v>
      </c>
      <c r="AP51" t="s">
        <v>71</v>
      </c>
      <c r="AQ51" t="s">
        <v>71</v>
      </c>
      <c r="AR51" t="s">
        <v>94</v>
      </c>
      <c r="AS51" t="s">
        <v>71</v>
      </c>
      <c r="AT51" t="s">
        <v>71</v>
      </c>
      <c r="AU51" t="s">
        <v>71</v>
      </c>
      <c r="AV51" t="s">
        <v>71</v>
      </c>
      <c r="BH51" t="s">
        <v>75</v>
      </c>
      <c r="BI51" t="s">
        <v>75</v>
      </c>
      <c r="BK51" t="s">
        <v>309</v>
      </c>
      <c r="BL51" t="s">
        <v>71</v>
      </c>
      <c r="BM51" t="s">
        <v>71</v>
      </c>
      <c r="BN51" t="s">
        <v>71</v>
      </c>
      <c r="BO51" t="s">
        <v>75</v>
      </c>
      <c r="BP51" t="s">
        <v>75</v>
      </c>
    </row>
    <row r="52" spans="1:68" x14ac:dyDescent="0.3">
      <c r="A52" t="s">
        <v>67</v>
      </c>
      <c r="B52">
        <v>2.85</v>
      </c>
      <c r="C52" t="s">
        <v>68</v>
      </c>
      <c r="D52" t="s">
        <v>310</v>
      </c>
      <c r="E52">
        <v>0.122</v>
      </c>
      <c r="F52" t="s">
        <v>71</v>
      </c>
      <c r="G52" t="s">
        <v>72</v>
      </c>
      <c r="H52" t="s">
        <v>71</v>
      </c>
      <c r="I52" t="s">
        <v>71</v>
      </c>
      <c r="J52">
        <v>51</v>
      </c>
      <c r="K52" t="s">
        <v>73</v>
      </c>
      <c r="L52" t="s">
        <v>74</v>
      </c>
      <c r="M52">
        <v>0.122</v>
      </c>
      <c r="N52" t="s">
        <v>75</v>
      </c>
      <c r="O52" t="s">
        <v>76</v>
      </c>
      <c r="P52" t="s">
        <v>75</v>
      </c>
      <c r="Q52" t="s">
        <v>311</v>
      </c>
      <c r="R52" t="s">
        <v>312</v>
      </c>
      <c r="S52" t="s">
        <v>75</v>
      </c>
      <c r="T52">
        <v>181933</v>
      </c>
      <c r="U52">
        <v>807563</v>
      </c>
      <c r="W52">
        <v>2.95</v>
      </c>
      <c r="X52" t="s">
        <v>238</v>
      </c>
      <c r="Y52" t="s">
        <v>79</v>
      </c>
      <c r="Z52" t="s">
        <v>91</v>
      </c>
      <c r="AA52" t="s">
        <v>71</v>
      </c>
      <c r="AB52">
        <v>123.04515000000001</v>
      </c>
      <c r="AC52">
        <v>123.04525</v>
      </c>
      <c r="AD52" t="s">
        <v>105</v>
      </c>
      <c r="AE52" t="s">
        <v>71</v>
      </c>
      <c r="AF52" t="s">
        <v>71</v>
      </c>
      <c r="AG52" t="s">
        <v>71</v>
      </c>
      <c r="AH52" t="s">
        <v>80</v>
      </c>
      <c r="AI52" t="s">
        <v>81</v>
      </c>
      <c r="AJ52" t="s">
        <v>71</v>
      </c>
      <c r="AK52" t="s">
        <v>75</v>
      </c>
      <c r="AL52" t="s">
        <v>82</v>
      </c>
      <c r="AM52" t="s">
        <v>93</v>
      </c>
      <c r="AN52" t="s">
        <v>71</v>
      </c>
      <c r="AO52" t="s">
        <v>71</v>
      </c>
      <c r="AP52" t="s">
        <v>71</v>
      </c>
      <c r="AQ52" t="s">
        <v>71</v>
      </c>
      <c r="AR52" t="s">
        <v>94</v>
      </c>
      <c r="AS52" t="s">
        <v>71</v>
      </c>
      <c r="AT52" t="s">
        <v>71</v>
      </c>
      <c r="AU52" t="s">
        <v>71</v>
      </c>
      <c r="AV52" t="s">
        <v>71</v>
      </c>
      <c r="BH52" t="s">
        <v>75</v>
      </c>
      <c r="BI52" t="s">
        <v>75</v>
      </c>
      <c r="BK52" t="s">
        <v>313</v>
      </c>
      <c r="BL52" t="s">
        <v>71</v>
      </c>
      <c r="BM52" t="s">
        <v>71</v>
      </c>
      <c r="BN52" t="s">
        <v>71</v>
      </c>
      <c r="BO52" t="s">
        <v>75</v>
      </c>
      <c r="BP52" t="s">
        <v>75</v>
      </c>
    </row>
    <row r="53" spans="1:68" x14ac:dyDescent="0.3">
      <c r="A53" t="s">
        <v>67</v>
      </c>
      <c r="B53">
        <v>2.85</v>
      </c>
      <c r="C53" t="s">
        <v>68</v>
      </c>
      <c r="D53" t="s">
        <v>314</v>
      </c>
      <c r="E53">
        <v>0.11899999999999999</v>
      </c>
      <c r="F53" t="s">
        <v>71</v>
      </c>
      <c r="G53" t="s">
        <v>72</v>
      </c>
      <c r="H53" t="s">
        <v>71</v>
      </c>
      <c r="I53" t="s">
        <v>71</v>
      </c>
      <c r="J53">
        <v>52</v>
      </c>
      <c r="K53" t="s">
        <v>73</v>
      </c>
      <c r="L53" t="s">
        <v>74</v>
      </c>
      <c r="M53">
        <v>0.11899999999999999</v>
      </c>
      <c r="N53" t="s">
        <v>75</v>
      </c>
      <c r="O53" t="s">
        <v>76</v>
      </c>
      <c r="P53" t="s">
        <v>75</v>
      </c>
      <c r="Q53" t="s">
        <v>315</v>
      </c>
      <c r="R53" t="s">
        <v>316</v>
      </c>
      <c r="S53" t="s">
        <v>75</v>
      </c>
      <c r="T53">
        <v>195237</v>
      </c>
      <c r="U53">
        <v>782348</v>
      </c>
      <c r="W53">
        <v>2.93</v>
      </c>
      <c r="X53" t="s">
        <v>130</v>
      </c>
      <c r="Y53" t="s">
        <v>79</v>
      </c>
      <c r="Z53" t="s">
        <v>91</v>
      </c>
      <c r="AA53" t="s">
        <v>71</v>
      </c>
      <c r="AB53">
        <v>123.04515000000001</v>
      </c>
      <c r="AC53">
        <v>123.04525</v>
      </c>
      <c r="AD53" t="s">
        <v>105</v>
      </c>
      <c r="AE53" t="s">
        <v>71</v>
      </c>
      <c r="AF53" t="s">
        <v>71</v>
      </c>
      <c r="AG53" t="s">
        <v>71</v>
      </c>
      <c r="AH53" t="s">
        <v>80</v>
      </c>
      <c r="AI53" t="s">
        <v>81</v>
      </c>
      <c r="AJ53" t="s">
        <v>71</v>
      </c>
      <c r="AK53" t="s">
        <v>75</v>
      </c>
      <c r="AL53" t="s">
        <v>82</v>
      </c>
      <c r="AM53" t="s">
        <v>93</v>
      </c>
      <c r="AN53" t="s">
        <v>71</v>
      </c>
      <c r="AO53" t="s">
        <v>71</v>
      </c>
      <c r="AP53" t="s">
        <v>71</v>
      </c>
      <c r="AQ53" t="s">
        <v>71</v>
      </c>
      <c r="AR53" t="s">
        <v>94</v>
      </c>
      <c r="AS53" t="s">
        <v>71</v>
      </c>
      <c r="AT53" t="s">
        <v>71</v>
      </c>
      <c r="AU53" t="s">
        <v>71</v>
      </c>
      <c r="AV53" t="s">
        <v>71</v>
      </c>
      <c r="BH53" t="s">
        <v>75</v>
      </c>
      <c r="BI53" t="s">
        <v>75</v>
      </c>
      <c r="BK53" t="s">
        <v>317</v>
      </c>
      <c r="BL53" t="s">
        <v>71</v>
      </c>
      <c r="BM53" t="s">
        <v>71</v>
      </c>
      <c r="BN53" t="s">
        <v>71</v>
      </c>
      <c r="BO53" t="s">
        <v>75</v>
      </c>
      <c r="BP53" t="s">
        <v>75</v>
      </c>
    </row>
    <row r="54" spans="1:68" x14ac:dyDescent="0.3">
      <c r="A54" t="s">
        <v>67</v>
      </c>
      <c r="B54">
        <v>2.85</v>
      </c>
      <c r="C54" t="s">
        <v>68</v>
      </c>
      <c r="D54" t="s">
        <v>318</v>
      </c>
      <c r="E54">
        <v>0.124</v>
      </c>
      <c r="F54" t="s">
        <v>71</v>
      </c>
      <c r="G54" t="s">
        <v>72</v>
      </c>
      <c r="H54" t="s">
        <v>71</v>
      </c>
      <c r="I54" t="s">
        <v>71</v>
      </c>
      <c r="J54">
        <v>53</v>
      </c>
      <c r="K54" t="s">
        <v>73</v>
      </c>
      <c r="L54" t="s">
        <v>74</v>
      </c>
      <c r="M54">
        <v>0.124</v>
      </c>
      <c r="N54" t="s">
        <v>75</v>
      </c>
      <c r="O54" t="s">
        <v>76</v>
      </c>
      <c r="P54" t="s">
        <v>75</v>
      </c>
      <c r="Q54" t="s">
        <v>319</v>
      </c>
      <c r="R54" t="s">
        <v>320</v>
      </c>
      <c r="S54" t="s">
        <v>75</v>
      </c>
      <c r="T54">
        <v>196915</v>
      </c>
      <c r="U54">
        <v>829512</v>
      </c>
      <c r="W54">
        <v>2.93</v>
      </c>
      <c r="X54" t="s">
        <v>130</v>
      </c>
      <c r="Y54" t="s">
        <v>79</v>
      </c>
      <c r="Z54" t="s">
        <v>91</v>
      </c>
      <c r="AA54" t="s">
        <v>71</v>
      </c>
      <c r="AB54">
        <v>123.04515000000001</v>
      </c>
      <c r="AC54">
        <v>123.04527</v>
      </c>
      <c r="AD54" t="s">
        <v>99</v>
      </c>
      <c r="AE54" t="s">
        <v>71</v>
      </c>
      <c r="AF54" t="s">
        <v>71</v>
      </c>
      <c r="AG54" t="s">
        <v>71</v>
      </c>
      <c r="AH54" t="s">
        <v>80</v>
      </c>
      <c r="AI54" t="s">
        <v>81</v>
      </c>
      <c r="AJ54" t="s">
        <v>71</v>
      </c>
      <c r="AK54" t="s">
        <v>75</v>
      </c>
      <c r="AL54" t="s">
        <v>82</v>
      </c>
      <c r="AM54" t="s">
        <v>93</v>
      </c>
      <c r="AN54" t="s">
        <v>71</v>
      </c>
      <c r="AO54" t="s">
        <v>71</v>
      </c>
      <c r="AP54" t="s">
        <v>71</v>
      </c>
      <c r="AQ54" t="s">
        <v>71</v>
      </c>
      <c r="AR54" t="s">
        <v>94</v>
      </c>
      <c r="AS54" t="s">
        <v>71</v>
      </c>
      <c r="AT54" t="s">
        <v>71</v>
      </c>
      <c r="AU54" t="s">
        <v>71</v>
      </c>
      <c r="AV54" t="s">
        <v>71</v>
      </c>
      <c r="BH54" t="s">
        <v>75</v>
      </c>
      <c r="BI54" t="s">
        <v>75</v>
      </c>
      <c r="BK54" t="s">
        <v>321</v>
      </c>
      <c r="BL54" t="s">
        <v>71</v>
      </c>
      <c r="BM54" t="s">
        <v>71</v>
      </c>
      <c r="BN54" t="s">
        <v>71</v>
      </c>
      <c r="BO54" t="s">
        <v>75</v>
      </c>
      <c r="BP54" t="s">
        <v>75</v>
      </c>
    </row>
    <row r="55" spans="1:68" x14ac:dyDescent="0.3">
      <c r="A55" t="s">
        <v>67</v>
      </c>
      <c r="B55">
        <v>2.85</v>
      </c>
      <c r="C55" t="s">
        <v>68</v>
      </c>
      <c r="D55" t="s">
        <v>322</v>
      </c>
      <c r="E55">
        <v>0.11700000000000001</v>
      </c>
      <c r="F55" t="s">
        <v>71</v>
      </c>
      <c r="G55" t="s">
        <v>72</v>
      </c>
      <c r="H55" t="s">
        <v>71</v>
      </c>
      <c r="I55" t="s">
        <v>71</v>
      </c>
      <c r="J55">
        <v>54</v>
      </c>
      <c r="K55" t="s">
        <v>73</v>
      </c>
      <c r="L55" t="s">
        <v>74</v>
      </c>
      <c r="M55">
        <v>0.11700000000000001</v>
      </c>
      <c r="N55" t="s">
        <v>75</v>
      </c>
      <c r="O55" t="s">
        <v>76</v>
      </c>
      <c r="P55" t="s">
        <v>75</v>
      </c>
      <c r="Q55" t="s">
        <v>323</v>
      </c>
      <c r="R55" t="s">
        <v>324</v>
      </c>
      <c r="S55" t="s">
        <v>75</v>
      </c>
      <c r="T55">
        <v>187406</v>
      </c>
      <c r="U55">
        <v>754372</v>
      </c>
      <c r="W55">
        <v>2.91</v>
      </c>
      <c r="X55" t="s">
        <v>90</v>
      </c>
      <c r="Y55" t="s">
        <v>79</v>
      </c>
      <c r="Z55" t="s">
        <v>91</v>
      </c>
      <c r="AA55" t="s">
        <v>71</v>
      </c>
      <c r="AB55">
        <v>123.04515000000001</v>
      </c>
      <c r="AC55">
        <v>123.04523</v>
      </c>
      <c r="AD55" t="s">
        <v>110</v>
      </c>
      <c r="AE55" t="s">
        <v>71</v>
      </c>
      <c r="AF55" t="s">
        <v>71</v>
      </c>
      <c r="AG55" t="s">
        <v>71</v>
      </c>
      <c r="AH55" t="s">
        <v>80</v>
      </c>
      <c r="AI55" t="s">
        <v>81</v>
      </c>
      <c r="AJ55" t="s">
        <v>71</v>
      </c>
      <c r="AK55" t="s">
        <v>75</v>
      </c>
      <c r="AL55" t="s">
        <v>82</v>
      </c>
      <c r="AM55" t="s">
        <v>93</v>
      </c>
      <c r="AN55" t="s">
        <v>71</v>
      </c>
      <c r="AO55" t="s">
        <v>71</v>
      </c>
      <c r="AP55" t="s">
        <v>71</v>
      </c>
      <c r="AQ55" t="s">
        <v>71</v>
      </c>
      <c r="AR55" t="s">
        <v>94</v>
      </c>
      <c r="AS55" t="s">
        <v>71</v>
      </c>
      <c r="AT55" t="s">
        <v>71</v>
      </c>
      <c r="AU55" t="s">
        <v>71</v>
      </c>
      <c r="AV55" t="s">
        <v>71</v>
      </c>
      <c r="BH55" t="s">
        <v>75</v>
      </c>
      <c r="BI55" t="s">
        <v>75</v>
      </c>
      <c r="BK55" t="s">
        <v>325</v>
      </c>
      <c r="BL55" t="s">
        <v>71</v>
      </c>
      <c r="BM55" t="s">
        <v>71</v>
      </c>
      <c r="BN55" t="s">
        <v>71</v>
      </c>
      <c r="BO55" t="s">
        <v>75</v>
      </c>
      <c r="BP55" t="s">
        <v>75</v>
      </c>
    </row>
    <row r="56" spans="1:68" x14ac:dyDescent="0.3">
      <c r="A56" t="s">
        <v>67</v>
      </c>
      <c r="B56">
        <v>2.85</v>
      </c>
      <c r="C56" t="s">
        <v>68</v>
      </c>
      <c r="D56" t="s">
        <v>326</v>
      </c>
      <c r="E56">
        <v>0.115</v>
      </c>
      <c r="F56" t="s">
        <v>71</v>
      </c>
      <c r="G56" t="s">
        <v>72</v>
      </c>
      <c r="H56" t="s">
        <v>71</v>
      </c>
      <c r="I56" t="s">
        <v>71</v>
      </c>
      <c r="J56">
        <v>55</v>
      </c>
      <c r="K56" t="s">
        <v>73</v>
      </c>
      <c r="L56" t="s">
        <v>74</v>
      </c>
      <c r="M56">
        <v>0.115</v>
      </c>
      <c r="N56" t="s">
        <v>75</v>
      </c>
      <c r="O56" t="s">
        <v>76</v>
      </c>
      <c r="P56" t="s">
        <v>75</v>
      </c>
      <c r="Q56" t="s">
        <v>327</v>
      </c>
      <c r="R56" t="s">
        <v>328</v>
      </c>
      <c r="S56" t="s">
        <v>75</v>
      </c>
      <c r="T56">
        <v>164334</v>
      </c>
      <c r="U56">
        <v>738382</v>
      </c>
      <c r="W56">
        <v>2.93</v>
      </c>
      <c r="X56" t="s">
        <v>130</v>
      </c>
      <c r="Y56" t="s">
        <v>79</v>
      </c>
      <c r="Z56" t="s">
        <v>91</v>
      </c>
      <c r="AA56" t="s">
        <v>71</v>
      </c>
      <c r="AB56">
        <v>123.04515000000001</v>
      </c>
      <c r="AC56">
        <v>123.04524000000001</v>
      </c>
      <c r="AD56" t="s">
        <v>212</v>
      </c>
      <c r="AE56" t="s">
        <v>71</v>
      </c>
      <c r="AF56" t="s">
        <v>71</v>
      </c>
      <c r="AG56" t="s">
        <v>71</v>
      </c>
      <c r="AH56" t="s">
        <v>80</v>
      </c>
      <c r="AI56" t="s">
        <v>81</v>
      </c>
      <c r="AJ56" t="s">
        <v>71</v>
      </c>
      <c r="AK56" t="s">
        <v>75</v>
      </c>
      <c r="AL56" t="s">
        <v>82</v>
      </c>
      <c r="AM56" t="s">
        <v>93</v>
      </c>
      <c r="AN56" t="s">
        <v>71</v>
      </c>
      <c r="AO56" t="s">
        <v>71</v>
      </c>
      <c r="AP56" t="s">
        <v>71</v>
      </c>
      <c r="AQ56" t="s">
        <v>71</v>
      </c>
      <c r="AR56" t="s">
        <v>94</v>
      </c>
      <c r="AS56" t="s">
        <v>71</v>
      </c>
      <c r="AT56" t="s">
        <v>71</v>
      </c>
      <c r="AU56" t="s">
        <v>71</v>
      </c>
      <c r="AV56" t="s">
        <v>71</v>
      </c>
      <c r="BH56" t="s">
        <v>75</v>
      </c>
      <c r="BI56" t="s">
        <v>75</v>
      </c>
      <c r="BK56" t="s">
        <v>329</v>
      </c>
      <c r="BL56" t="s">
        <v>71</v>
      </c>
      <c r="BM56" t="s">
        <v>71</v>
      </c>
      <c r="BN56" t="s">
        <v>71</v>
      </c>
      <c r="BO56" t="s">
        <v>75</v>
      </c>
      <c r="BP56" t="s">
        <v>75</v>
      </c>
    </row>
    <row r="57" spans="1:68" x14ac:dyDescent="0.3">
      <c r="A57" t="s">
        <v>67</v>
      </c>
      <c r="B57">
        <v>2.85</v>
      </c>
      <c r="C57" t="s">
        <v>68</v>
      </c>
      <c r="D57" t="s">
        <v>330</v>
      </c>
      <c r="E57">
        <v>0.114</v>
      </c>
      <c r="F57" t="s">
        <v>71</v>
      </c>
      <c r="G57" t="s">
        <v>72</v>
      </c>
      <c r="H57" t="s">
        <v>71</v>
      </c>
      <c r="I57" t="s">
        <v>71</v>
      </c>
      <c r="J57">
        <v>56</v>
      </c>
      <c r="K57" t="s">
        <v>73</v>
      </c>
      <c r="L57" t="s">
        <v>74</v>
      </c>
      <c r="M57">
        <v>0.114</v>
      </c>
      <c r="N57" t="s">
        <v>75</v>
      </c>
      <c r="O57" t="s">
        <v>76</v>
      </c>
      <c r="P57" t="s">
        <v>75</v>
      </c>
      <c r="Q57" t="s">
        <v>331</v>
      </c>
      <c r="R57" t="s">
        <v>332</v>
      </c>
      <c r="S57" t="s">
        <v>75</v>
      </c>
      <c r="T57">
        <v>189763</v>
      </c>
      <c r="U57">
        <v>721259</v>
      </c>
      <c r="W57">
        <v>2.95</v>
      </c>
      <c r="X57" t="s">
        <v>238</v>
      </c>
      <c r="Y57" t="s">
        <v>79</v>
      </c>
      <c r="Z57" t="s">
        <v>91</v>
      </c>
      <c r="AA57" t="s">
        <v>71</v>
      </c>
      <c r="AB57">
        <v>123.04515000000001</v>
      </c>
      <c r="AC57">
        <v>123.04524000000001</v>
      </c>
      <c r="AD57" t="s">
        <v>212</v>
      </c>
      <c r="AE57" t="s">
        <v>71</v>
      </c>
      <c r="AF57" t="s">
        <v>71</v>
      </c>
      <c r="AG57" t="s">
        <v>71</v>
      </c>
      <c r="AH57" t="s">
        <v>80</v>
      </c>
      <c r="AI57" t="s">
        <v>81</v>
      </c>
      <c r="AJ57" t="s">
        <v>71</v>
      </c>
      <c r="AK57" t="s">
        <v>75</v>
      </c>
      <c r="AL57" t="s">
        <v>82</v>
      </c>
      <c r="AM57" t="s">
        <v>93</v>
      </c>
      <c r="AN57" t="s">
        <v>71</v>
      </c>
      <c r="AO57" t="s">
        <v>71</v>
      </c>
      <c r="AP57" t="s">
        <v>71</v>
      </c>
      <c r="AQ57" t="s">
        <v>71</v>
      </c>
      <c r="AR57" t="s">
        <v>94</v>
      </c>
      <c r="AS57" t="s">
        <v>71</v>
      </c>
      <c r="AT57" t="s">
        <v>71</v>
      </c>
      <c r="AU57" t="s">
        <v>71</v>
      </c>
      <c r="AV57" t="s">
        <v>71</v>
      </c>
      <c r="BH57" t="s">
        <v>75</v>
      </c>
      <c r="BI57" t="s">
        <v>75</v>
      </c>
      <c r="BK57" t="s">
        <v>333</v>
      </c>
      <c r="BL57" t="s">
        <v>71</v>
      </c>
      <c r="BM57" t="s">
        <v>71</v>
      </c>
      <c r="BN57" t="s">
        <v>71</v>
      </c>
      <c r="BO57" t="s">
        <v>75</v>
      </c>
      <c r="BP57" t="s">
        <v>75</v>
      </c>
    </row>
    <row r="58" spans="1:68" x14ac:dyDescent="0.3">
      <c r="A58" t="s">
        <v>67</v>
      </c>
      <c r="B58">
        <v>2.85</v>
      </c>
      <c r="C58" t="s">
        <v>68</v>
      </c>
      <c r="D58" t="s">
        <v>334</v>
      </c>
      <c r="E58">
        <v>0.11899999999999999</v>
      </c>
      <c r="F58" t="s">
        <v>71</v>
      </c>
      <c r="G58" t="s">
        <v>72</v>
      </c>
      <c r="H58" t="s">
        <v>71</v>
      </c>
      <c r="I58" t="s">
        <v>71</v>
      </c>
      <c r="J58">
        <v>57</v>
      </c>
      <c r="K58" t="s">
        <v>73</v>
      </c>
      <c r="L58" t="s">
        <v>74</v>
      </c>
      <c r="M58">
        <v>0.11899999999999999</v>
      </c>
      <c r="N58" t="s">
        <v>75</v>
      </c>
      <c r="O58" t="s">
        <v>76</v>
      </c>
      <c r="P58" t="s">
        <v>75</v>
      </c>
      <c r="Q58" t="s">
        <v>335</v>
      </c>
      <c r="R58" t="s">
        <v>336</v>
      </c>
      <c r="S58" t="s">
        <v>75</v>
      </c>
      <c r="T58">
        <v>169127</v>
      </c>
      <c r="U58">
        <v>781595</v>
      </c>
      <c r="W58">
        <v>2.93</v>
      </c>
      <c r="X58" t="s">
        <v>130</v>
      </c>
      <c r="Y58" t="s">
        <v>79</v>
      </c>
      <c r="Z58" t="s">
        <v>91</v>
      </c>
      <c r="AA58" t="s">
        <v>71</v>
      </c>
      <c r="AB58">
        <v>123.04515000000001</v>
      </c>
      <c r="AC58">
        <v>123.04525</v>
      </c>
      <c r="AD58" t="s">
        <v>105</v>
      </c>
      <c r="AE58" t="s">
        <v>71</v>
      </c>
      <c r="AF58" t="s">
        <v>71</v>
      </c>
      <c r="AG58" t="s">
        <v>71</v>
      </c>
      <c r="AH58" t="s">
        <v>80</v>
      </c>
      <c r="AI58" t="s">
        <v>81</v>
      </c>
      <c r="AJ58" t="s">
        <v>71</v>
      </c>
      <c r="AK58" t="s">
        <v>75</v>
      </c>
      <c r="AL58" t="s">
        <v>82</v>
      </c>
      <c r="AM58" t="s">
        <v>93</v>
      </c>
      <c r="AN58" t="s">
        <v>71</v>
      </c>
      <c r="AO58" t="s">
        <v>71</v>
      </c>
      <c r="AP58" t="s">
        <v>71</v>
      </c>
      <c r="AQ58" t="s">
        <v>71</v>
      </c>
      <c r="AR58" t="s">
        <v>94</v>
      </c>
      <c r="AS58" t="s">
        <v>71</v>
      </c>
      <c r="AT58" t="s">
        <v>71</v>
      </c>
      <c r="AU58" t="s">
        <v>71</v>
      </c>
      <c r="AV58" t="s">
        <v>71</v>
      </c>
      <c r="BH58" t="s">
        <v>75</v>
      </c>
      <c r="BI58" t="s">
        <v>75</v>
      </c>
      <c r="BK58" t="s">
        <v>337</v>
      </c>
      <c r="BL58" t="s">
        <v>71</v>
      </c>
      <c r="BM58" t="s">
        <v>71</v>
      </c>
      <c r="BN58" t="s">
        <v>71</v>
      </c>
      <c r="BO58" t="s">
        <v>75</v>
      </c>
      <c r="BP58" t="s">
        <v>75</v>
      </c>
    </row>
    <row r="59" spans="1:68" x14ac:dyDescent="0.3">
      <c r="A59" t="s">
        <v>67</v>
      </c>
      <c r="B59">
        <v>2.85</v>
      </c>
      <c r="C59" t="s">
        <v>68</v>
      </c>
      <c r="D59" t="s">
        <v>338</v>
      </c>
      <c r="E59">
        <v>0.114</v>
      </c>
      <c r="F59" t="s">
        <v>71</v>
      </c>
      <c r="G59" t="s">
        <v>72</v>
      </c>
      <c r="H59" t="s">
        <v>71</v>
      </c>
      <c r="I59" t="s">
        <v>71</v>
      </c>
      <c r="J59">
        <v>58</v>
      </c>
      <c r="K59" t="s">
        <v>73</v>
      </c>
      <c r="L59" t="s">
        <v>74</v>
      </c>
      <c r="M59">
        <v>0.114</v>
      </c>
      <c r="N59" t="s">
        <v>75</v>
      </c>
      <c r="O59" t="s">
        <v>76</v>
      </c>
      <c r="P59" t="s">
        <v>75</v>
      </c>
      <c r="Q59" t="s">
        <v>339</v>
      </c>
      <c r="R59" t="s">
        <v>340</v>
      </c>
      <c r="S59" t="s">
        <v>75</v>
      </c>
      <c r="T59">
        <v>170018</v>
      </c>
      <c r="U59">
        <v>725073</v>
      </c>
      <c r="W59">
        <v>2.93</v>
      </c>
      <c r="X59" t="s">
        <v>130</v>
      </c>
      <c r="Y59" t="s">
        <v>79</v>
      </c>
      <c r="Z59" t="s">
        <v>91</v>
      </c>
      <c r="AA59" t="s">
        <v>71</v>
      </c>
      <c r="AB59">
        <v>123.04515000000001</v>
      </c>
      <c r="AC59">
        <v>123.04526</v>
      </c>
      <c r="AD59" t="s">
        <v>183</v>
      </c>
      <c r="AE59" t="s">
        <v>71</v>
      </c>
      <c r="AF59" t="s">
        <v>71</v>
      </c>
      <c r="AG59" t="s">
        <v>71</v>
      </c>
      <c r="AH59" t="s">
        <v>80</v>
      </c>
      <c r="AI59" t="s">
        <v>81</v>
      </c>
      <c r="AJ59" t="s">
        <v>71</v>
      </c>
      <c r="AK59" t="s">
        <v>75</v>
      </c>
      <c r="AL59" t="s">
        <v>82</v>
      </c>
      <c r="AM59" t="s">
        <v>93</v>
      </c>
      <c r="AN59" t="s">
        <v>71</v>
      </c>
      <c r="AO59" t="s">
        <v>71</v>
      </c>
      <c r="AP59" t="s">
        <v>71</v>
      </c>
      <c r="AQ59" t="s">
        <v>71</v>
      </c>
      <c r="AR59" t="s">
        <v>94</v>
      </c>
      <c r="AS59" t="s">
        <v>71</v>
      </c>
      <c r="AT59" t="s">
        <v>71</v>
      </c>
      <c r="AU59" t="s">
        <v>71</v>
      </c>
      <c r="AV59" t="s">
        <v>71</v>
      </c>
      <c r="BH59" t="s">
        <v>75</v>
      </c>
      <c r="BI59" t="s">
        <v>75</v>
      </c>
      <c r="BK59" t="s">
        <v>341</v>
      </c>
      <c r="BL59" t="s">
        <v>71</v>
      </c>
      <c r="BM59" t="s">
        <v>71</v>
      </c>
      <c r="BN59" t="s">
        <v>71</v>
      </c>
      <c r="BO59" t="s">
        <v>75</v>
      </c>
      <c r="BP59" t="s">
        <v>75</v>
      </c>
    </row>
    <row r="60" spans="1:68" x14ac:dyDescent="0.3">
      <c r="A60" t="s">
        <v>67</v>
      </c>
      <c r="B60">
        <v>2.85</v>
      </c>
      <c r="C60" t="s">
        <v>68</v>
      </c>
      <c r="D60" t="s">
        <v>342</v>
      </c>
      <c r="E60" t="s">
        <v>70</v>
      </c>
      <c r="F60" t="s">
        <v>71</v>
      </c>
      <c r="G60" t="s">
        <v>72</v>
      </c>
      <c r="H60" t="s">
        <v>71</v>
      </c>
      <c r="I60" t="s">
        <v>71</v>
      </c>
      <c r="J60">
        <v>59</v>
      </c>
      <c r="K60" t="s">
        <v>73</v>
      </c>
      <c r="L60" t="s">
        <v>74</v>
      </c>
      <c r="M60" t="s">
        <v>70</v>
      </c>
      <c r="N60" t="s">
        <v>75</v>
      </c>
      <c r="O60" t="s">
        <v>173</v>
      </c>
      <c r="P60" t="s">
        <v>75</v>
      </c>
      <c r="Q60" t="s">
        <v>343</v>
      </c>
      <c r="R60" t="s">
        <v>344</v>
      </c>
      <c r="S60" t="s">
        <v>75</v>
      </c>
      <c r="T60" t="s">
        <v>70</v>
      </c>
      <c r="U60" t="s">
        <v>70</v>
      </c>
      <c r="W60" t="s">
        <v>70</v>
      </c>
      <c r="X60" t="s">
        <v>70</v>
      </c>
      <c r="Y60" t="s">
        <v>79</v>
      </c>
      <c r="Z60" t="s">
        <v>71</v>
      </c>
      <c r="AA60" t="s">
        <v>71</v>
      </c>
      <c r="AB60">
        <v>123.04515000000001</v>
      </c>
      <c r="AC60" t="s">
        <v>70</v>
      </c>
      <c r="AD60" t="s">
        <v>70</v>
      </c>
      <c r="AE60" t="s">
        <v>70</v>
      </c>
      <c r="AF60" t="s">
        <v>71</v>
      </c>
      <c r="AG60" t="s">
        <v>71</v>
      </c>
      <c r="AH60" t="s">
        <v>80</v>
      </c>
      <c r="AI60" t="s">
        <v>81</v>
      </c>
      <c r="AJ60" t="s">
        <v>71</v>
      </c>
      <c r="AK60" t="s">
        <v>75</v>
      </c>
      <c r="AL60" t="s">
        <v>82</v>
      </c>
      <c r="AM60" t="s">
        <v>83</v>
      </c>
      <c r="AN60" t="s">
        <v>71</v>
      </c>
      <c r="AO60" t="s">
        <v>71</v>
      </c>
      <c r="AP60" t="s">
        <v>71</v>
      </c>
      <c r="AQ60" t="s">
        <v>71</v>
      </c>
      <c r="AR60" t="s">
        <v>84</v>
      </c>
      <c r="AS60" t="s">
        <v>71</v>
      </c>
      <c r="AT60" t="s">
        <v>71</v>
      </c>
      <c r="AU60" t="s">
        <v>71</v>
      </c>
      <c r="AV60" t="s">
        <v>71</v>
      </c>
      <c r="BH60" t="s">
        <v>75</v>
      </c>
      <c r="BI60" t="s">
        <v>75</v>
      </c>
      <c r="BK60" t="s">
        <v>71</v>
      </c>
      <c r="BL60" t="s">
        <v>71</v>
      </c>
      <c r="BM60" t="s">
        <v>71</v>
      </c>
      <c r="BN60" t="s">
        <v>71</v>
      </c>
      <c r="BO60" t="s">
        <v>75</v>
      </c>
      <c r="BP60" t="s">
        <v>75</v>
      </c>
    </row>
    <row r="61" spans="1:68" x14ac:dyDescent="0.3">
      <c r="A61" t="s">
        <v>67</v>
      </c>
      <c r="B61">
        <v>2.85</v>
      </c>
      <c r="C61" t="s">
        <v>68</v>
      </c>
      <c r="D61" t="s">
        <v>345</v>
      </c>
      <c r="E61">
        <v>0.16400000000000001</v>
      </c>
      <c r="F61">
        <v>0.156</v>
      </c>
      <c r="G61" t="s">
        <v>72</v>
      </c>
      <c r="H61">
        <v>4.9400000000000004</v>
      </c>
      <c r="I61">
        <v>3.05</v>
      </c>
      <c r="J61">
        <v>60</v>
      </c>
      <c r="K61" t="s">
        <v>73</v>
      </c>
      <c r="L61" t="s">
        <v>74</v>
      </c>
      <c r="M61">
        <v>0.16400000000000001</v>
      </c>
      <c r="N61" t="s">
        <v>75</v>
      </c>
      <c r="O61" t="s">
        <v>346</v>
      </c>
      <c r="P61" t="s">
        <v>133</v>
      </c>
      <c r="Q61" t="s">
        <v>347</v>
      </c>
      <c r="R61" t="s">
        <v>348</v>
      </c>
      <c r="S61" t="s">
        <v>75</v>
      </c>
      <c r="T61">
        <v>373061</v>
      </c>
      <c r="U61">
        <v>1280862</v>
      </c>
      <c r="W61">
        <v>2.93</v>
      </c>
      <c r="X61" t="s">
        <v>130</v>
      </c>
      <c r="Y61" t="s">
        <v>79</v>
      </c>
      <c r="Z61" t="s">
        <v>91</v>
      </c>
      <c r="AA61" t="s">
        <v>71</v>
      </c>
      <c r="AB61">
        <v>123.04515000000001</v>
      </c>
      <c r="AC61">
        <v>123.04526</v>
      </c>
      <c r="AD61" t="s">
        <v>183</v>
      </c>
      <c r="AE61">
        <v>8210656.0410000002</v>
      </c>
      <c r="AF61" t="s">
        <v>71</v>
      </c>
      <c r="AG61" t="s">
        <v>71</v>
      </c>
      <c r="AH61" t="s">
        <v>80</v>
      </c>
      <c r="AI61" t="s">
        <v>81</v>
      </c>
      <c r="AJ61">
        <v>2.09</v>
      </c>
      <c r="AK61" t="s">
        <v>75</v>
      </c>
      <c r="AL61" t="s">
        <v>82</v>
      </c>
      <c r="AM61" t="s">
        <v>93</v>
      </c>
      <c r="AN61" t="s">
        <v>71</v>
      </c>
      <c r="AO61" t="s">
        <v>71</v>
      </c>
      <c r="AP61" t="s">
        <v>71</v>
      </c>
      <c r="AQ61" t="s">
        <v>71</v>
      </c>
      <c r="AR61" t="s">
        <v>94</v>
      </c>
      <c r="AS61" t="s">
        <v>71</v>
      </c>
      <c r="AT61" t="s">
        <v>71</v>
      </c>
      <c r="AU61" t="s">
        <v>71</v>
      </c>
      <c r="AV61" t="s">
        <v>71</v>
      </c>
      <c r="BH61" t="s">
        <v>75</v>
      </c>
      <c r="BI61" t="s">
        <v>75</v>
      </c>
      <c r="BK61" t="s">
        <v>349</v>
      </c>
      <c r="BL61" t="s">
        <v>71</v>
      </c>
      <c r="BM61" t="s">
        <v>71</v>
      </c>
      <c r="BN61" t="s">
        <v>71</v>
      </c>
      <c r="BO61" t="s">
        <v>75</v>
      </c>
      <c r="BP61" t="s">
        <v>75</v>
      </c>
    </row>
    <row r="62" spans="1:68" x14ac:dyDescent="0.3">
      <c r="A62" t="s">
        <v>67</v>
      </c>
      <c r="B62">
        <v>2.85</v>
      </c>
      <c r="C62" t="s">
        <v>68</v>
      </c>
      <c r="D62" t="s">
        <v>350</v>
      </c>
      <c r="E62">
        <v>0.158</v>
      </c>
      <c r="F62">
        <v>0.156</v>
      </c>
      <c r="G62" t="s">
        <v>72</v>
      </c>
      <c r="H62">
        <v>1.5</v>
      </c>
      <c r="I62">
        <v>3.05</v>
      </c>
      <c r="J62">
        <v>61</v>
      </c>
      <c r="K62" t="s">
        <v>73</v>
      </c>
      <c r="L62" t="s">
        <v>74</v>
      </c>
      <c r="M62">
        <v>0.158</v>
      </c>
      <c r="N62" t="s">
        <v>75</v>
      </c>
      <c r="O62" t="s">
        <v>346</v>
      </c>
      <c r="P62" t="s">
        <v>133</v>
      </c>
      <c r="Q62" t="s">
        <v>351</v>
      </c>
      <c r="R62" t="s">
        <v>352</v>
      </c>
      <c r="S62" t="s">
        <v>75</v>
      </c>
      <c r="T62">
        <v>428862</v>
      </c>
      <c r="U62">
        <v>1220411</v>
      </c>
      <c r="W62">
        <v>2.95</v>
      </c>
      <c r="X62" t="s">
        <v>238</v>
      </c>
      <c r="Y62" t="s">
        <v>79</v>
      </c>
      <c r="Z62" t="s">
        <v>91</v>
      </c>
      <c r="AA62" t="s">
        <v>71</v>
      </c>
      <c r="AB62">
        <v>123.04515000000001</v>
      </c>
      <c r="AC62">
        <v>123.04527</v>
      </c>
      <c r="AD62" t="s">
        <v>92</v>
      </c>
      <c r="AE62">
        <v>7823145.2570000002</v>
      </c>
      <c r="AF62" t="s">
        <v>71</v>
      </c>
      <c r="AG62" t="s">
        <v>71</v>
      </c>
      <c r="AH62" t="s">
        <v>80</v>
      </c>
      <c r="AI62" t="s">
        <v>81</v>
      </c>
      <c r="AJ62">
        <v>2.09</v>
      </c>
      <c r="AK62" t="s">
        <v>75</v>
      </c>
      <c r="AL62" t="s">
        <v>82</v>
      </c>
      <c r="AM62" t="s">
        <v>93</v>
      </c>
      <c r="AN62" t="s">
        <v>71</v>
      </c>
      <c r="AO62" t="s">
        <v>71</v>
      </c>
      <c r="AP62" t="s">
        <v>71</v>
      </c>
      <c r="AQ62" t="s">
        <v>71</v>
      </c>
      <c r="AR62" t="s">
        <v>94</v>
      </c>
      <c r="AS62" t="s">
        <v>71</v>
      </c>
      <c r="AT62" t="s">
        <v>71</v>
      </c>
      <c r="AU62" t="s">
        <v>71</v>
      </c>
      <c r="AV62" t="s">
        <v>71</v>
      </c>
      <c r="BH62" t="s">
        <v>75</v>
      </c>
      <c r="BI62" t="s">
        <v>75</v>
      </c>
      <c r="BK62" t="s">
        <v>353</v>
      </c>
      <c r="BL62" t="s">
        <v>71</v>
      </c>
      <c r="BM62" t="s">
        <v>71</v>
      </c>
      <c r="BN62" t="s">
        <v>71</v>
      </c>
      <c r="BO62" t="s">
        <v>75</v>
      </c>
      <c r="BP62" t="s">
        <v>75</v>
      </c>
    </row>
    <row r="63" spans="1:68" x14ac:dyDescent="0.3">
      <c r="A63" t="s">
        <v>67</v>
      </c>
      <c r="B63">
        <v>2.85</v>
      </c>
      <c r="C63" t="s">
        <v>68</v>
      </c>
      <c r="D63" t="s">
        <v>354</v>
      </c>
      <c r="E63" t="s">
        <v>70</v>
      </c>
      <c r="F63" t="s">
        <v>71</v>
      </c>
      <c r="G63" t="s">
        <v>72</v>
      </c>
      <c r="H63" t="s">
        <v>71</v>
      </c>
      <c r="I63" t="s">
        <v>71</v>
      </c>
      <c r="J63">
        <v>62</v>
      </c>
      <c r="K63" t="s">
        <v>73</v>
      </c>
      <c r="L63" t="s">
        <v>74</v>
      </c>
      <c r="M63" t="s">
        <v>70</v>
      </c>
      <c r="N63" t="s">
        <v>75</v>
      </c>
      <c r="O63" t="s">
        <v>173</v>
      </c>
      <c r="P63" t="s">
        <v>75</v>
      </c>
      <c r="Q63" t="s">
        <v>355</v>
      </c>
      <c r="R63" t="s">
        <v>356</v>
      </c>
      <c r="S63" t="s">
        <v>75</v>
      </c>
      <c r="T63" t="s">
        <v>70</v>
      </c>
      <c r="U63" t="s">
        <v>70</v>
      </c>
      <c r="W63" t="s">
        <v>70</v>
      </c>
      <c r="X63" t="s">
        <v>70</v>
      </c>
      <c r="Y63" t="s">
        <v>79</v>
      </c>
      <c r="Z63" t="s">
        <v>71</v>
      </c>
      <c r="AA63" t="s">
        <v>71</v>
      </c>
      <c r="AB63">
        <v>123.04515000000001</v>
      </c>
      <c r="AC63" t="s">
        <v>70</v>
      </c>
      <c r="AD63" t="s">
        <v>70</v>
      </c>
      <c r="AE63" t="s">
        <v>70</v>
      </c>
      <c r="AF63" t="s">
        <v>71</v>
      </c>
      <c r="AG63" t="s">
        <v>71</v>
      </c>
      <c r="AH63" t="s">
        <v>80</v>
      </c>
      <c r="AI63" t="s">
        <v>81</v>
      </c>
      <c r="AJ63" t="s">
        <v>71</v>
      </c>
      <c r="AK63" t="s">
        <v>75</v>
      </c>
      <c r="AL63" t="s">
        <v>82</v>
      </c>
      <c r="AM63" t="s">
        <v>83</v>
      </c>
      <c r="AN63" t="s">
        <v>71</v>
      </c>
      <c r="AO63" t="s">
        <v>71</v>
      </c>
      <c r="AP63" t="s">
        <v>71</v>
      </c>
      <c r="AQ63" t="s">
        <v>71</v>
      </c>
      <c r="AR63" t="s">
        <v>84</v>
      </c>
      <c r="AS63" t="s">
        <v>71</v>
      </c>
      <c r="AT63" t="s">
        <v>71</v>
      </c>
      <c r="AU63" t="s">
        <v>71</v>
      </c>
      <c r="AV63" t="s">
        <v>71</v>
      </c>
      <c r="BH63" t="s">
        <v>75</v>
      </c>
      <c r="BI63" t="s">
        <v>75</v>
      </c>
      <c r="BK63" t="s">
        <v>71</v>
      </c>
      <c r="BL63" t="s">
        <v>71</v>
      </c>
      <c r="BM63" t="s">
        <v>71</v>
      </c>
      <c r="BN63" t="s">
        <v>71</v>
      </c>
      <c r="BO63" t="s">
        <v>75</v>
      </c>
      <c r="BP63" t="s">
        <v>75</v>
      </c>
    </row>
    <row r="64" spans="1:68" x14ac:dyDescent="0.3">
      <c r="A64" t="s">
        <v>67</v>
      </c>
      <c r="B64">
        <v>2.85</v>
      </c>
      <c r="C64" t="s">
        <v>68</v>
      </c>
      <c r="D64" t="s">
        <v>357</v>
      </c>
      <c r="E64">
        <v>0.127</v>
      </c>
      <c r="F64" t="s">
        <v>71</v>
      </c>
      <c r="G64" t="s">
        <v>72</v>
      </c>
      <c r="H64" t="s">
        <v>71</v>
      </c>
      <c r="I64" t="s">
        <v>71</v>
      </c>
      <c r="J64">
        <v>63</v>
      </c>
      <c r="K64" t="s">
        <v>73</v>
      </c>
      <c r="L64" t="s">
        <v>74</v>
      </c>
      <c r="M64">
        <v>0.127</v>
      </c>
      <c r="N64" t="s">
        <v>75</v>
      </c>
      <c r="O64" t="s">
        <v>76</v>
      </c>
      <c r="P64" t="s">
        <v>75</v>
      </c>
      <c r="Q64" t="s">
        <v>358</v>
      </c>
      <c r="R64" t="s">
        <v>359</v>
      </c>
      <c r="S64" t="s">
        <v>75</v>
      </c>
      <c r="T64">
        <v>203399</v>
      </c>
      <c r="U64">
        <v>871027</v>
      </c>
      <c r="W64">
        <v>2.93</v>
      </c>
      <c r="X64" t="s">
        <v>130</v>
      </c>
      <c r="Y64" t="s">
        <v>79</v>
      </c>
      <c r="Z64" t="s">
        <v>91</v>
      </c>
      <c r="AA64" t="s">
        <v>71</v>
      </c>
      <c r="AB64">
        <v>123.04515000000001</v>
      </c>
      <c r="AC64">
        <v>123.04525</v>
      </c>
      <c r="AD64" t="s">
        <v>105</v>
      </c>
      <c r="AE64" t="s">
        <v>71</v>
      </c>
      <c r="AF64" t="s">
        <v>71</v>
      </c>
      <c r="AG64" t="s">
        <v>71</v>
      </c>
      <c r="AH64" t="s">
        <v>80</v>
      </c>
      <c r="AI64" t="s">
        <v>81</v>
      </c>
      <c r="AJ64" t="s">
        <v>71</v>
      </c>
      <c r="AK64" t="s">
        <v>75</v>
      </c>
      <c r="AL64" t="s">
        <v>82</v>
      </c>
      <c r="AM64" t="s">
        <v>93</v>
      </c>
      <c r="AN64" t="s">
        <v>71</v>
      </c>
      <c r="AO64" t="s">
        <v>71</v>
      </c>
      <c r="AP64" t="s">
        <v>71</v>
      </c>
      <c r="AQ64" t="s">
        <v>71</v>
      </c>
      <c r="AR64" t="s">
        <v>94</v>
      </c>
      <c r="AS64" t="s">
        <v>71</v>
      </c>
      <c r="AT64" t="s">
        <v>71</v>
      </c>
      <c r="AU64" t="s">
        <v>71</v>
      </c>
      <c r="AV64" t="s">
        <v>71</v>
      </c>
      <c r="BH64" t="s">
        <v>75</v>
      </c>
      <c r="BI64" t="s">
        <v>75</v>
      </c>
      <c r="BK64" t="s">
        <v>360</v>
      </c>
      <c r="BL64" t="s">
        <v>71</v>
      </c>
      <c r="BM64" t="s">
        <v>71</v>
      </c>
      <c r="BN64" t="s">
        <v>71</v>
      </c>
      <c r="BO64" t="s">
        <v>75</v>
      </c>
      <c r="BP64" t="s">
        <v>75</v>
      </c>
    </row>
    <row r="65" spans="1:68" x14ac:dyDescent="0.3">
      <c r="A65" t="s">
        <v>67</v>
      </c>
      <c r="B65">
        <v>2.85</v>
      </c>
      <c r="C65" t="s">
        <v>68</v>
      </c>
      <c r="D65" t="s">
        <v>361</v>
      </c>
      <c r="E65">
        <v>0.125</v>
      </c>
      <c r="F65" t="s">
        <v>71</v>
      </c>
      <c r="G65" t="s">
        <v>72</v>
      </c>
      <c r="H65" t="s">
        <v>71</v>
      </c>
      <c r="I65" t="s">
        <v>71</v>
      </c>
      <c r="J65">
        <v>64</v>
      </c>
      <c r="K65" t="s">
        <v>73</v>
      </c>
      <c r="L65" t="s">
        <v>74</v>
      </c>
      <c r="M65">
        <v>0.125</v>
      </c>
      <c r="N65" t="s">
        <v>75</v>
      </c>
      <c r="O65" t="s">
        <v>76</v>
      </c>
      <c r="P65" t="s">
        <v>75</v>
      </c>
      <c r="Q65" t="s">
        <v>362</v>
      </c>
      <c r="R65" t="s">
        <v>363</v>
      </c>
      <c r="S65" t="s">
        <v>75</v>
      </c>
      <c r="T65">
        <v>201795</v>
      </c>
      <c r="U65">
        <v>849081</v>
      </c>
      <c r="W65">
        <v>2.93</v>
      </c>
      <c r="X65" t="s">
        <v>130</v>
      </c>
      <c r="Y65" t="s">
        <v>79</v>
      </c>
      <c r="Z65" t="s">
        <v>91</v>
      </c>
      <c r="AA65" t="s">
        <v>71</v>
      </c>
      <c r="AB65">
        <v>123.04515000000001</v>
      </c>
      <c r="AC65">
        <v>123.04523</v>
      </c>
      <c r="AD65" t="s">
        <v>110</v>
      </c>
      <c r="AE65" t="s">
        <v>71</v>
      </c>
      <c r="AF65" t="s">
        <v>71</v>
      </c>
      <c r="AG65" t="s">
        <v>71</v>
      </c>
      <c r="AH65" t="s">
        <v>80</v>
      </c>
      <c r="AI65" t="s">
        <v>81</v>
      </c>
      <c r="AJ65" t="s">
        <v>71</v>
      </c>
      <c r="AK65" t="s">
        <v>75</v>
      </c>
      <c r="AL65" t="s">
        <v>82</v>
      </c>
      <c r="AM65" t="s">
        <v>93</v>
      </c>
      <c r="AN65" t="s">
        <v>71</v>
      </c>
      <c r="AO65" t="s">
        <v>71</v>
      </c>
      <c r="AP65" t="s">
        <v>71</v>
      </c>
      <c r="AQ65" t="s">
        <v>71</v>
      </c>
      <c r="AR65" t="s">
        <v>94</v>
      </c>
      <c r="AS65" t="s">
        <v>71</v>
      </c>
      <c r="AT65" t="s">
        <v>71</v>
      </c>
      <c r="AU65" t="s">
        <v>71</v>
      </c>
      <c r="AV65" t="s">
        <v>71</v>
      </c>
      <c r="BH65" t="s">
        <v>75</v>
      </c>
      <c r="BI65" t="s">
        <v>75</v>
      </c>
      <c r="BK65" t="s">
        <v>364</v>
      </c>
      <c r="BL65" t="s">
        <v>71</v>
      </c>
      <c r="BM65" t="s">
        <v>71</v>
      </c>
      <c r="BN65" t="s">
        <v>71</v>
      </c>
      <c r="BO65" t="s">
        <v>75</v>
      </c>
      <c r="BP65" t="s">
        <v>75</v>
      </c>
    </row>
    <row r="66" spans="1:68" x14ac:dyDescent="0.3">
      <c r="A66" t="s">
        <v>67</v>
      </c>
      <c r="B66">
        <v>2.85</v>
      </c>
      <c r="C66" t="s">
        <v>68</v>
      </c>
      <c r="D66" t="s">
        <v>365</v>
      </c>
      <c r="E66">
        <v>0.11799999999999999</v>
      </c>
      <c r="F66" t="s">
        <v>71</v>
      </c>
      <c r="G66" t="s">
        <v>72</v>
      </c>
      <c r="H66" t="s">
        <v>71</v>
      </c>
      <c r="I66" t="s">
        <v>71</v>
      </c>
      <c r="J66">
        <v>65</v>
      </c>
      <c r="K66" t="s">
        <v>73</v>
      </c>
      <c r="L66" t="s">
        <v>74</v>
      </c>
      <c r="M66">
        <v>0.11799999999999999</v>
      </c>
      <c r="N66" t="s">
        <v>75</v>
      </c>
      <c r="O66" t="s">
        <v>76</v>
      </c>
      <c r="P66" t="s">
        <v>75</v>
      </c>
      <c r="Q66" t="s">
        <v>366</v>
      </c>
      <c r="R66" t="s">
        <v>367</v>
      </c>
      <c r="S66" t="s">
        <v>75</v>
      </c>
      <c r="T66">
        <v>200004</v>
      </c>
      <c r="U66">
        <v>768017</v>
      </c>
      <c r="W66">
        <v>2.93</v>
      </c>
      <c r="X66" t="s">
        <v>130</v>
      </c>
      <c r="Y66" t="s">
        <v>79</v>
      </c>
      <c r="Z66" t="s">
        <v>91</v>
      </c>
      <c r="AA66" t="s">
        <v>71</v>
      </c>
      <c r="AB66">
        <v>123.04515000000001</v>
      </c>
      <c r="AC66">
        <v>123.04528000000001</v>
      </c>
      <c r="AD66" t="s">
        <v>368</v>
      </c>
      <c r="AE66" t="s">
        <v>71</v>
      </c>
      <c r="AF66" t="s">
        <v>71</v>
      </c>
      <c r="AG66" t="s">
        <v>71</v>
      </c>
      <c r="AH66" t="s">
        <v>80</v>
      </c>
      <c r="AI66" t="s">
        <v>81</v>
      </c>
      <c r="AJ66" t="s">
        <v>71</v>
      </c>
      <c r="AK66" t="s">
        <v>75</v>
      </c>
      <c r="AL66" t="s">
        <v>82</v>
      </c>
      <c r="AM66" t="s">
        <v>93</v>
      </c>
      <c r="AN66" t="s">
        <v>71</v>
      </c>
      <c r="AO66" t="s">
        <v>71</v>
      </c>
      <c r="AP66" t="s">
        <v>71</v>
      </c>
      <c r="AQ66" t="s">
        <v>71</v>
      </c>
      <c r="AR66" t="s">
        <v>94</v>
      </c>
      <c r="AS66" t="s">
        <v>71</v>
      </c>
      <c r="AT66" t="s">
        <v>71</v>
      </c>
      <c r="AU66" t="s">
        <v>71</v>
      </c>
      <c r="AV66" t="s">
        <v>71</v>
      </c>
      <c r="BH66" t="s">
        <v>75</v>
      </c>
      <c r="BI66" t="s">
        <v>75</v>
      </c>
      <c r="BK66" t="s">
        <v>369</v>
      </c>
      <c r="BL66" t="s">
        <v>71</v>
      </c>
      <c r="BM66" t="s">
        <v>71</v>
      </c>
      <c r="BN66" t="s">
        <v>71</v>
      </c>
      <c r="BO66" t="s">
        <v>75</v>
      </c>
      <c r="BP66" t="s">
        <v>75</v>
      </c>
    </row>
    <row r="67" spans="1:68" x14ac:dyDescent="0.3">
      <c r="A67" t="s">
        <v>67</v>
      </c>
      <c r="B67">
        <v>2.85</v>
      </c>
      <c r="C67" t="s">
        <v>68</v>
      </c>
      <c r="D67" t="s">
        <v>370</v>
      </c>
      <c r="E67">
        <v>0.12</v>
      </c>
      <c r="F67" t="s">
        <v>71</v>
      </c>
      <c r="G67" t="s">
        <v>72</v>
      </c>
      <c r="H67" t="s">
        <v>71</v>
      </c>
      <c r="I67" t="s">
        <v>71</v>
      </c>
      <c r="J67">
        <v>66</v>
      </c>
      <c r="K67" t="s">
        <v>73</v>
      </c>
      <c r="L67" t="s">
        <v>74</v>
      </c>
      <c r="M67">
        <v>0.12</v>
      </c>
      <c r="N67" t="s">
        <v>75</v>
      </c>
      <c r="O67" t="s">
        <v>76</v>
      </c>
      <c r="P67" t="s">
        <v>75</v>
      </c>
      <c r="Q67" t="s">
        <v>371</v>
      </c>
      <c r="R67" t="s">
        <v>372</v>
      </c>
      <c r="S67" t="s">
        <v>75</v>
      </c>
      <c r="T67">
        <v>212207</v>
      </c>
      <c r="U67">
        <v>786441</v>
      </c>
      <c r="W67">
        <v>2.95</v>
      </c>
      <c r="X67" t="s">
        <v>238</v>
      </c>
      <c r="Y67" t="s">
        <v>79</v>
      </c>
      <c r="Z67" t="s">
        <v>91</v>
      </c>
      <c r="AA67" t="s">
        <v>71</v>
      </c>
      <c r="AB67">
        <v>123.04515000000001</v>
      </c>
      <c r="AC67">
        <v>123.04527</v>
      </c>
      <c r="AD67" t="s">
        <v>92</v>
      </c>
      <c r="AE67" t="s">
        <v>71</v>
      </c>
      <c r="AF67" t="s">
        <v>71</v>
      </c>
      <c r="AG67" t="s">
        <v>71</v>
      </c>
      <c r="AH67" t="s">
        <v>80</v>
      </c>
      <c r="AI67" t="s">
        <v>81</v>
      </c>
      <c r="AJ67" t="s">
        <v>71</v>
      </c>
      <c r="AK67" t="s">
        <v>75</v>
      </c>
      <c r="AL67" t="s">
        <v>82</v>
      </c>
      <c r="AM67" t="s">
        <v>93</v>
      </c>
      <c r="AN67" t="s">
        <v>71</v>
      </c>
      <c r="AO67" t="s">
        <v>71</v>
      </c>
      <c r="AP67" t="s">
        <v>71</v>
      </c>
      <c r="AQ67" t="s">
        <v>71</v>
      </c>
      <c r="AR67" t="s">
        <v>94</v>
      </c>
      <c r="AS67" t="s">
        <v>71</v>
      </c>
      <c r="AT67" t="s">
        <v>71</v>
      </c>
      <c r="AU67" t="s">
        <v>71</v>
      </c>
      <c r="AV67" t="s">
        <v>71</v>
      </c>
      <c r="BH67" t="s">
        <v>75</v>
      </c>
      <c r="BI67" t="s">
        <v>75</v>
      </c>
      <c r="BK67" t="s">
        <v>373</v>
      </c>
      <c r="BL67" t="s">
        <v>71</v>
      </c>
      <c r="BM67" t="s">
        <v>71</v>
      </c>
      <c r="BN67" t="s">
        <v>71</v>
      </c>
      <c r="BO67" t="s">
        <v>75</v>
      </c>
      <c r="BP67" t="s">
        <v>75</v>
      </c>
    </row>
    <row r="68" spans="1:68" x14ac:dyDescent="0.3">
      <c r="A68" t="s">
        <v>67</v>
      </c>
      <c r="B68">
        <v>2.85</v>
      </c>
      <c r="C68" t="s">
        <v>68</v>
      </c>
      <c r="D68" t="s">
        <v>374</v>
      </c>
      <c r="E68">
        <v>0.106</v>
      </c>
      <c r="F68" t="s">
        <v>71</v>
      </c>
      <c r="G68" t="s">
        <v>72</v>
      </c>
      <c r="H68" t="s">
        <v>71</v>
      </c>
      <c r="I68" t="s">
        <v>71</v>
      </c>
      <c r="J68">
        <v>67</v>
      </c>
      <c r="K68" t="s">
        <v>73</v>
      </c>
      <c r="L68" t="s">
        <v>74</v>
      </c>
      <c r="M68">
        <v>0.106</v>
      </c>
      <c r="N68" t="s">
        <v>75</v>
      </c>
      <c r="O68" t="s">
        <v>76</v>
      </c>
      <c r="P68" t="s">
        <v>75</v>
      </c>
      <c r="Q68" t="s">
        <v>375</v>
      </c>
      <c r="R68" t="s">
        <v>376</v>
      </c>
      <c r="S68" t="s">
        <v>75</v>
      </c>
      <c r="T68">
        <v>141325</v>
      </c>
      <c r="U68">
        <v>630872</v>
      </c>
      <c r="W68">
        <v>2.95</v>
      </c>
      <c r="X68" t="s">
        <v>238</v>
      </c>
      <c r="Y68" t="s">
        <v>79</v>
      </c>
      <c r="Z68" t="s">
        <v>91</v>
      </c>
      <c r="AA68" t="s">
        <v>71</v>
      </c>
      <c r="AB68">
        <v>123.04515000000001</v>
      </c>
      <c r="AC68">
        <v>123.04527</v>
      </c>
      <c r="AD68" t="s">
        <v>99</v>
      </c>
      <c r="AE68" t="s">
        <v>71</v>
      </c>
      <c r="AF68" t="s">
        <v>71</v>
      </c>
      <c r="AG68" t="s">
        <v>71</v>
      </c>
      <c r="AH68" t="s">
        <v>80</v>
      </c>
      <c r="AI68" t="s">
        <v>81</v>
      </c>
      <c r="AJ68" t="s">
        <v>71</v>
      </c>
      <c r="AK68" t="s">
        <v>75</v>
      </c>
      <c r="AL68" t="s">
        <v>82</v>
      </c>
      <c r="AM68" t="s">
        <v>93</v>
      </c>
      <c r="AN68" t="s">
        <v>71</v>
      </c>
      <c r="AO68" t="s">
        <v>71</v>
      </c>
      <c r="AP68" t="s">
        <v>71</v>
      </c>
      <c r="AQ68" t="s">
        <v>71</v>
      </c>
      <c r="AR68" t="s">
        <v>94</v>
      </c>
      <c r="AS68" t="s">
        <v>71</v>
      </c>
      <c r="AT68" t="s">
        <v>71</v>
      </c>
      <c r="AU68" t="s">
        <v>71</v>
      </c>
      <c r="AV68" t="s">
        <v>71</v>
      </c>
      <c r="BH68" t="s">
        <v>75</v>
      </c>
      <c r="BI68" t="s">
        <v>75</v>
      </c>
      <c r="BK68" t="s">
        <v>377</v>
      </c>
      <c r="BL68" t="s">
        <v>71</v>
      </c>
      <c r="BM68" t="s">
        <v>71</v>
      </c>
      <c r="BN68" t="s">
        <v>71</v>
      </c>
      <c r="BO68" t="s">
        <v>75</v>
      </c>
      <c r="BP68" t="s">
        <v>75</v>
      </c>
    </row>
    <row r="69" spans="1:68" x14ac:dyDescent="0.3">
      <c r="A69" t="s">
        <v>67</v>
      </c>
      <c r="B69">
        <v>2.85</v>
      </c>
      <c r="C69" t="s">
        <v>68</v>
      </c>
      <c r="D69" t="s">
        <v>378</v>
      </c>
      <c r="E69">
        <v>0.106</v>
      </c>
      <c r="F69" t="s">
        <v>71</v>
      </c>
      <c r="G69" t="s">
        <v>72</v>
      </c>
      <c r="H69" t="s">
        <v>71</v>
      </c>
      <c r="I69" t="s">
        <v>71</v>
      </c>
      <c r="J69">
        <v>68</v>
      </c>
      <c r="K69" t="s">
        <v>73</v>
      </c>
      <c r="L69" t="s">
        <v>74</v>
      </c>
      <c r="M69">
        <v>0.106</v>
      </c>
      <c r="N69" t="s">
        <v>75</v>
      </c>
      <c r="O69" t="s">
        <v>76</v>
      </c>
      <c r="P69" t="s">
        <v>75</v>
      </c>
      <c r="Q69" t="s">
        <v>379</v>
      </c>
      <c r="R69" t="s">
        <v>380</v>
      </c>
      <c r="S69" t="s">
        <v>75</v>
      </c>
      <c r="T69">
        <v>133617</v>
      </c>
      <c r="U69">
        <v>634701</v>
      </c>
      <c r="W69">
        <v>2.93</v>
      </c>
      <c r="X69" t="s">
        <v>130</v>
      </c>
      <c r="Y69" t="s">
        <v>79</v>
      </c>
      <c r="Z69" t="s">
        <v>91</v>
      </c>
      <c r="AA69" t="s">
        <v>71</v>
      </c>
      <c r="AB69">
        <v>123.04515000000001</v>
      </c>
      <c r="AC69">
        <v>123.04528000000001</v>
      </c>
      <c r="AD69" t="s">
        <v>368</v>
      </c>
      <c r="AE69" t="s">
        <v>71</v>
      </c>
      <c r="AF69" t="s">
        <v>71</v>
      </c>
      <c r="AG69" t="s">
        <v>71</v>
      </c>
      <c r="AH69" t="s">
        <v>80</v>
      </c>
      <c r="AI69" t="s">
        <v>81</v>
      </c>
      <c r="AJ69" t="s">
        <v>71</v>
      </c>
      <c r="AK69" t="s">
        <v>75</v>
      </c>
      <c r="AL69" t="s">
        <v>82</v>
      </c>
      <c r="AM69" t="s">
        <v>93</v>
      </c>
      <c r="AN69" t="s">
        <v>71</v>
      </c>
      <c r="AO69" t="s">
        <v>71</v>
      </c>
      <c r="AP69" t="s">
        <v>71</v>
      </c>
      <c r="AQ69" t="s">
        <v>71</v>
      </c>
      <c r="AR69" t="s">
        <v>94</v>
      </c>
      <c r="AS69" t="s">
        <v>71</v>
      </c>
      <c r="AT69" t="s">
        <v>71</v>
      </c>
      <c r="AU69" t="s">
        <v>71</v>
      </c>
      <c r="AV69" t="s">
        <v>71</v>
      </c>
      <c r="BH69" t="s">
        <v>75</v>
      </c>
      <c r="BI69" t="s">
        <v>75</v>
      </c>
      <c r="BK69" t="s">
        <v>381</v>
      </c>
      <c r="BL69" t="s">
        <v>71</v>
      </c>
      <c r="BM69" t="s">
        <v>71</v>
      </c>
      <c r="BN69" t="s">
        <v>71</v>
      </c>
      <c r="BO69" t="s">
        <v>75</v>
      </c>
      <c r="BP69" t="s">
        <v>75</v>
      </c>
    </row>
    <row r="70" spans="1:68" x14ac:dyDescent="0.3">
      <c r="A70" t="s">
        <v>67</v>
      </c>
      <c r="B70">
        <v>2.85</v>
      </c>
      <c r="C70" t="s">
        <v>68</v>
      </c>
      <c r="D70" t="s">
        <v>382</v>
      </c>
      <c r="E70">
        <v>9.9000000000000005E-2</v>
      </c>
      <c r="F70" t="s">
        <v>71</v>
      </c>
      <c r="G70" t="s">
        <v>72</v>
      </c>
      <c r="H70" t="s">
        <v>71</v>
      </c>
      <c r="I70" t="s">
        <v>71</v>
      </c>
      <c r="J70">
        <v>69</v>
      </c>
      <c r="K70" t="s">
        <v>73</v>
      </c>
      <c r="L70" t="s">
        <v>74</v>
      </c>
      <c r="M70">
        <v>9.9000000000000005E-2</v>
      </c>
      <c r="N70" t="s">
        <v>75</v>
      </c>
      <c r="O70" t="s">
        <v>76</v>
      </c>
      <c r="P70" t="s">
        <v>75</v>
      </c>
      <c r="Q70" t="s">
        <v>383</v>
      </c>
      <c r="R70" t="s">
        <v>384</v>
      </c>
      <c r="S70" t="s">
        <v>75</v>
      </c>
      <c r="T70">
        <v>89344</v>
      </c>
      <c r="U70">
        <v>550986</v>
      </c>
      <c r="W70">
        <v>2.93</v>
      </c>
      <c r="X70" t="s">
        <v>130</v>
      </c>
      <c r="Y70" t="s">
        <v>79</v>
      </c>
      <c r="Z70" t="s">
        <v>91</v>
      </c>
      <c r="AA70" t="s">
        <v>71</v>
      </c>
      <c r="AB70">
        <v>123.04515000000001</v>
      </c>
      <c r="AC70">
        <v>123.04528000000001</v>
      </c>
      <c r="AD70" t="s">
        <v>368</v>
      </c>
      <c r="AE70" t="s">
        <v>71</v>
      </c>
      <c r="AF70" t="s">
        <v>71</v>
      </c>
      <c r="AG70" t="s">
        <v>71</v>
      </c>
      <c r="AH70" t="s">
        <v>80</v>
      </c>
      <c r="AI70" t="s">
        <v>81</v>
      </c>
      <c r="AJ70" t="s">
        <v>71</v>
      </c>
      <c r="AK70" t="s">
        <v>75</v>
      </c>
      <c r="AL70" t="s">
        <v>82</v>
      </c>
      <c r="AM70" t="s">
        <v>93</v>
      </c>
      <c r="AN70" t="s">
        <v>71</v>
      </c>
      <c r="AO70" t="s">
        <v>71</v>
      </c>
      <c r="AP70" t="s">
        <v>71</v>
      </c>
      <c r="AQ70" t="s">
        <v>71</v>
      </c>
      <c r="AR70" t="s">
        <v>94</v>
      </c>
      <c r="AS70" t="s">
        <v>71</v>
      </c>
      <c r="AT70" t="s">
        <v>71</v>
      </c>
      <c r="AU70" t="s">
        <v>71</v>
      </c>
      <c r="AV70" t="s">
        <v>71</v>
      </c>
      <c r="BH70" t="s">
        <v>75</v>
      </c>
      <c r="BI70" t="s">
        <v>75</v>
      </c>
      <c r="BK70" t="s">
        <v>385</v>
      </c>
      <c r="BL70" t="s">
        <v>71</v>
      </c>
      <c r="BM70" t="s">
        <v>71</v>
      </c>
      <c r="BN70" t="s">
        <v>71</v>
      </c>
      <c r="BO70" t="s">
        <v>75</v>
      </c>
      <c r="BP70" t="s">
        <v>75</v>
      </c>
    </row>
    <row r="71" spans="1:68" x14ac:dyDescent="0.3">
      <c r="A71" t="s">
        <v>67</v>
      </c>
      <c r="B71">
        <v>2.85</v>
      </c>
      <c r="C71" t="s">
        <v>68</v>
      </c>
      <c r="D71" t="s">
        <v>386</v>
      </c>
      <c r="E71">
        <v>9.9000000000000005E-2</v>
      </c>
      <c r="F71" t="s">
        <v>71</v>
      </c>
      <c r="G71" t="s">
        <v>72</v>
      </c>
      <c r="H71" t="s">
        <v>71</v>
      </c>
      <c r="I71" t="s">
        <v>71</v>
      </c>
      <c r="J71">
        <v>70</v>
      </c>
      <c r="K71" t="s">
        <v>73</v>
      </c>
      <c r="L71" t="s">
        <v>74</v>
      </c>
      <c r="M71">
        <v>9.9000000000000005E-2</v>
      </c>
      <c r="N71" t="s">
        <v>75</v>
      </c>
      <c r="O71" t="s">
        <v>76</v>
      </c>
      <c r="P71" t="s">
        <v>75</v>
      </c>
      <c r="Q71" t="s">
        <v>387</v>
      </c>
      <c r="R71" t="s">
        <v>388</v>
      </c>
      <c r="S71" t="s">
        <v>75</v>
      </c>
      <c r="T71">
        <v>97220</v>
      </c>
      <c r="U71">
        <v>551047</v>
      </c>
      <c r="W71">
        <v>2.91</v>
      </c>
      <c r="X71" t="s">
        <v>90</v>
      </c>
      <c r="Y71" t="s">
        <v>79</v>
      </c>
      <c r="Z71" t="s">
        <v>91</v>
      </c>
      <c r="AA71" t="s">
        <v>71</v>
      </c>
      <c r="AB71">
        <v>123.04515000000001</v>
      </c>
      <c r="AC71">
        <v>123.04526</v>
      </c>
      <c r="AD71" t="s">
        <v>183</v>
      </c>
      <c r="AE71" t="s">
        <v>71</v>
      </c>
      <c r="AF71" t="s">
        <v>71</v>
      </c>
      <c r="AG71" t="s">
        <v>71</v>
      </c>
      <c r="AH71" t="s">
        <v>80</v>
      </c>
      <c r="AI71" t="s">
        <v>81</v>
      </c>
      <c r="AJ71" t="s">
        <v>71</v>
      </c>
      <c r="AK71" t="s">
        <v>75</v>
      </c>
      <c r="AL71" t="s">
        <v>82</v>
      </c>
      <c r="AM71" t="s">
        <v>93</v>
      </c>
      <c r="AN71" t="s">
        <v>71</v>
      </c>
      <c r="AO71" t="s">
        <v>71</v>
      </c>
      <c r="AP71" t="s">
        <v>71</v>
      </c>
      <c r="AQ71" t="s">
        <v>71</v>
      </c>
      <c r="AR71" t="s">
        <v>94</v>
      </c>
      <c r="AS71" t="s">
        <v>71</v>
      </c>
      <c r="AT71" t="s">
        <v>71</v>
      </c>
      <c r="AU71" t="s">
        <v>71</v>
      </c>
      <c r="AV71" t="s">
        <v>71</v>
      </c>
      <c r="BH71" t="s">
        <v>75</v>
      </c>
      <c r="BI71" t="s">
        <v>75</v>
      </c>
      <c r="BK71" t="s">
        <v>389</v>
      </c>
      <c r="BL71" t="s">
        <v>71</v>
      </c>
      <c r="BM71" t="s">
        <v>71</v>
      </c>
      <c r="BN71" t="s">
        <v>71</v>
      </c>
      <c r="BO71" t="s">
        <v>75</v>
      </c>
      <c r="BP71" t="s">
        <v>75</v>
      </c>
    </row>
    <row r="72" spans="1:68" x14ac:dyDescent="0.3">
      <c r="A72" t="s">
        <v>67</v>
      </c>
      <c r="B72">
        <v>2.85</v>
      </c>
      <c r="C72" t="s">
        <v>68</v>
      </c>
      <c r="D72" t="s">
        <v>390</v>
      </c>
      <c r="E72">
        <v>0.129</v>
      </c>
      <c r="F72" t="s">
        <v>71</v>
      </c>
      <c r="G72" t="s">
        <v>72</v>
      </c>
      <c r="H72" t="s">
        <v>71</v>
      </c>
      <c r="I72" t="s">
        <v>71</v>
      </c>
      <c r="J72">
        <v>71</v>
      </c>
      <c r="K72" t="s">
        <v>73</v>
      </c>
      <c r="L72" t="s">
        <v>74</v>
      </c>
      <c r="M72">
        <v>0.129</v>
      </c>
      <c r="N72" t="s">
        <v>75</v>
      </c>
      <c r="O72" t="s">
        <v>76</v>
      </c>
      <c r="P72" t="s">
        <v>75</v>
      </c>
      <c r="Q72" t="s">
        <v>391</v>
      </c>
      <c r="R72" t="s">
        <v>392</v>
      </c>
      <c r="S72" t="s">
        <v>75</v>
      </c>
      <c r="T72">
        <v>203408</v>
      </c>
      <c r="U72">
        <v>888159</v>
      </c>
      <c r="W72">
        <v>2.95</v>
      </c>
      <c r="X72" t="s">
        <v>238</v>
      </c>
      <c r="Y72" t="s">
        <v>79</v>
      </c>
      <c r="Z72" t="s">
        <v>91</v>
      </c>
      <c r="AA72" t="s">
        <v>71</v>
      </c>
      <c r="AB72">
        <v>123.04515000000001</v>
      </c>
      <c r="AC72">
        <v>123.04527</v>
      </c>
      <c r="AD72" t="s">
        <v>92</v>
      </c>
      <c r="AE72" t="s">
        <v>71</v>
      </c>
      <c r="AF72" t="s">
        <v>71</v>
      </c>
      <c r="AG72" t="s">
        <v>71</v>
      </c>
      <c r="AH72" t="s">
        <v>80</v>
      </c>
      <c r="AI72" t="s">
        <v>81</v>
      </c>
      <c r="AJ72" t="s">
        <v>71</v>
      </c>
      <c r="AK72" t="s">
        <v>75</v>
      </c>
      <c r="AL72" t="s">
        <v>82</v>
      </c>
      <c r="AM72" t="s">
        <v>93</v>
      </c>
      <c r="AN72" t="s">
        <v>71</v>
      </c>
      <c r="AO72" t="s">
        <v>71</v>
      </c>
      <c r="AP72" t="s">
        <v>71</v>
      </c>
      <c r="AQ72" t="s">
        <v>71</v>
      </c>
      <c r="AR72" t="s">
        <v>94</v>
      </c>
      <c r="AS72" t="s">
        <v>71</v>
      </c>
      <c r="AT72" t="s">
        <v>71</v>
      </c>
      <c r="AU72" t="s">
        <v>71</v>
      </c>
      <c r="AV72" t="s">
        <v>71</v>
      </c>
      <c r="BH72" t="s">
        <v>75</v>
      </c>
      <c r="BI72" t="s">
        <v>75</v>
      </c>
      <c r="BK72" t="s">
        <v>393</v>
      </c>
      <c r="BL72" t="s">
        <v>71</v>
      </c>
      <c r="BM72" t="s">
        <v>71</v>
      </c>
      <c r="BN72" t="s">
        <v>71</v>
      </c>
      <c r="BO72" t="s">
        <v>75</v>
      </c>
      <c r="BP72" t="s">
        <v>75</v>
      </c>
    </row>
    <row r="73" spans="1:68" x14ac:dyDescent="0.3">
      <c r="A73" t="s">
        <v>67</v>
      </c>
      <c r="B73">
        <v>2.85</v>
      </c>
      <c r="C73" t="s">
        <v>68</v>
      </c>
      <c r="D73" t="s">
        <v>394</v>
      </c>
      <c r="E73">
        <v>0.128</v>
      </c>
      <c r="F73" t="s">
        <v>71</v>
      </c>
      <c r="G73" t="s">
        <v>72</v>
      </c>
      <c r="H73" t="s">
        <v>71</v>
      </c>
      <c r="I73" t="s">
        <v>71</v>
      </c>
      <c r="J73">
        <v>72</v>
      </c>
      <c r="K73" t="s">
        <v>73</v>
      </c>
      <c r="L73" t="s">
        <v>74</v>
      </c>
      <c r="M73">
        <v>0.128</v>
      </c>
      <c r="N73" t="s">
        <v>75</v>
      </c>
      <c r="O73" t="s">
        <v>76</v>
      </c>
      <c r="P73" t="s">
        <v>75</v>
      </c>
      <c r="Q73" t="s">
        <v>395</v>
      </c>
      <c r="R73" t="s">
        <v>396</v>
      </c>
      <c r="S73" t="s">
        <v>75</v>
      </c>
      <c r="T73">
        <v>233642</v>
      </c>
      <c r="U73">
        <v>882398</v>
      </c>
      <c r="W73">
        <v>2.95</v>
      </c>
      <c r="X73" t="s">
        <v>238</v>
      </c>
      <c r="Y73" t="s">
        <v>79</v>
      </c>
      <c r="Z73" t="s">
        <v>91</v>
      </c>
      <c r="AA73" t="s">
        <v>71</v>
      </c>
      <c r="AB73">
        <v>123.04515000000001</v>
      </c>
      <c r="AC73">
        <v>123.04524000000001</v>
      </c>
      <c r="AD73" t="s">
        <v>212</v>
      </c>
      <c r="AE73" t="s">
        <v>71</v>
      </c>
      <c r="AF73" t="s">
        <v>71</v>
      </c>
      <c r="AG73" t="s">
        <v>71</v>
      </c>
      <c r="AH73" t="s">
        <v>80</v>
      </c>
      <c r="AI73" t="s">
        <v>81</v>
      </c>
      <c r="AJ73" t="s">
        <v>71</v>
      </c>
      <c r="AK73" t="s">
        <v>75</v>
      </c>
      <c r="AL73" t="s">
        <v>82</v>
      </c>
      <c r="AM73" t="s">
        <v>93</v>
      </c>
      <c r="AN73" t="s">
        <v>71</v>
      </c>
      <c r="AO73" t="s">
        <v>71</v>
      </c>
      <c r="AP73" t="s">
        <v>71</v>
      </c>
      <c r="AQ73" t="s">
        <v>71</v>
      </c>
      <c r="AR73" t="s">
        <v>94</v>
      </c>
      <c r="AS73" t="s">
        <v>71</v>
      </c>
      <c r="AT73" t="s">
        <v>71</v>
      </c>
      <c r="AU73" t="s">
        <v>71</v>
      </c>
      <c r="AV73" t="s">
        <v>71</v>
      </c>
      <c r="BH73" t="s">
        <v>75</v>
      </c>
      <c r="BI73" t="s">
        <v>75</v>
      </c>
      <c r="BK73" t="s">
        <v>397</v>
      </c>
      <c r="BL73" t="s">
        <v>71</v>
      </c>
      <c r="BM73" t="s">
        <v>71</v>
      </c>
      <c r="BN73" t="s">
        <v>71</v>
      </c>
      <c r="BO73" t="s">
        <v>75</v>
      </c>
      <c r="BP73" t="s">
        <v>75</v>
      </c>
    </row>
    <row r="74" spans="1:68" x14ac:dyDescent="0.3">
      <c r="A74" t="s">
        <v>67</v>
      </c>
      <c r="B74">
        <v>2.85</v>
      </c>
      <c r="C74" t="s">
        <v>68</v>
      </c>
      <c r="D74" t="s">
        <v>398</v>
      </c>
      <c r="E74">
        <v>0.17899999999999999</v>
      </c>
      <c r="F74" t="s">
        <v>71</v>
      </c>
      <c r="G74" t="s">
        <v>72</v>
      </c>
      <c r="H74" t="s">
        <v>71</v>
      </c>
      <c r="I74" t="s">
        <v>71</v>
      </c>
      <c r="J74">
        <v>73</v>
      </c>
      <c r="K74" t="s">
        <v>73</v>
      </c>
      <c r="L74" t="s">
        <v>74</v>
      </c>
      <c r="M74">
        <v>0.17899999999999999</v>
      </c>
      <c r="N74" t="s">
        <v>75</v>
      </c>
      <c r="O74" t="s">
        <v>76</v>
      </c>
      <c r="P74" t="s">
        <v>75</v>
      </c>
      <c r="Q74" t="s">
        <v>399</v>
      </c>
      <c r="R74" t="s">
        <v>400</v>
      </c>
      <c r="S74" t="s">
        <v>75</v>
      </c>
      <c r="T74">
        <v>409973</v>
      </c>
      <c r="U74">
        <v>1452267</v>
      </c>
      <c r="W74">
        <v>2.93</v>
      </c>
      <c r="X74" t="s">
        <v>130</v>
      </c>
      <c r="Y74" t="s">
        <v>79</v>
      </c>
      <c r="Z74" t="s">
        <v>91</v>
      </c>
      <c r="AA74" t="s">
        <v>71</v>
      </c>
      <c r="AB74">
        <v>123.04515000000001</v>
      </c>
      <c r="AC74">
        <v>123.04525</v>
      </c>
      <c r="AD74" t="s">
        <v>105</v>
      </c>
      <c r="AE74" t="s">
        <v>71</v>
      </c>
      <c r="AF74" t="s">
        <v>71</v>
      </c>
      <c r="AG74" t="s">
        <v>71</v>
      </c>
      <c r="AH74" t="s">
        <v>80</v>
      </c>
      <c r="AI74" t="s">
        <v>81</v>
      </c>
      <c r="AJ74" t="s">
        <v>71</v>
      </c>
      <c r="AK74" t="s">
        <v>75</v>
      </c>
      <c r="AL74" t="s">
        <v>82</v>
      </c>
      <c r="AM74" t="s">
        <v>93</v>
      </c>
      <c r="AN74" t="s">
        <v>71</v>
      </c>
      <c r="AO74" t="s">
        <v>71</v>
      </c>
      <c r="AP74" t="s">
        <v>71</v>
      </c>
      <c r="AQ74" t="s">
        <v>71</v>
      </c>
      <c r="AR74" t="s">
        <v>94</v>
      </c>
      <c r="AS74" t="s">
        <v>71</v>
      </c>
      <c r="AT74" t="s">
        <v>71</v>
      </c>
      <c r="AU74" t="s">
        <v>71</v>
      </c>
      <c r="AV74" t="s">
        <v>71</v>
      </c>
      <c r="BH74" t="s">
        <v>75</v>
      </c>
      <c r="BI74" t="s">
        <v>75</v>
      </c>
      <c r="BK74" t="s">
        <v>401</v>
      </c>
      <c r="BL74" t="s">
        <v>71</v>
      </c>
      <c r="BM74" t="s">
        <v>71</v>
      </c>
      <c r="BN74" t="s">
        <v>71</v>
      </c>
      <c r="BO74" t="s">
        <v>75</v>
      </c>
      <c r="BP74" t="s">
        <v>75</v>
      </c>
    </row>
    <row r="75" spans="1:68" x14ac:dyDescent="0.3">
      <c r="A75" t="s">
        <v>67</v>
      </c>
      <c r="B75">
        <v>2.85</v>
      </c>
      <c r="C75" t="s">
        <v>68</v>
      </c>
      <c r="D75" t="s">
        <v>402</v>
      </c>
      <c r="E75">
        <v>0.18</v>
      </c>
      <c r="F75" t="s">
        <v>71</v>
      </c>
      <c r="G75" t="s">
        <v>72</v>
      </c>
      <c r="H75" t="s">
        <v>71</v>
      </c>
      <c r="I75" t="s">
        <v>71</v>
      </c>
      <c r="J75">
        <v>74</v>
      </c>
      <c r="K75" t="s">
        <v>73</v>
      </c>
      <c r="L75" t="s">
        <v>74</v>
      </c>
      <c r="M75">
        <v>0.18</v>
      </c>
      <c r="N75" t="s">
        <v>75</v>
      </c>
      <c r="O75" t="s">
        <v>76</v>
      </c>
      <c r="P75" t="s">
        <v>75</v>
      </c>
      <c r="Q75" t="s">
        <v>403</v>
      </c>
      <c r="R75" t="s">
        <v>404</v>
      </c>
      <c r="S75" t="s">
        <v>75</v>
      </c>
      <c r="T75">
        <v>432926</v>
      </c>
      <c r="U75">
        <v>1468903</v>
      </c>
      <c r="W75">
        <v>2.93</v>
      </c>
      <c r="X75" t="s">
        <v>130</v>
      </c>
      <c r="Y75" t="s">
        <v>79</v>
      </c>
      <c r="Z75" t="s">
        <v>91</v>
      </c>
      <c r="AA75" t="s">
        <v>71</v>
      </c>
      <c r="AB75">
        <v>123.04515000000001</v>
      </c>
      <c r="AC75">
        <v>123.04525</v>
      </c>
      <c r="AD75" t="s">
        <v>105</v>
      </c>
      <c r="AE75" t="s">
        <v>71</v>
      </c>
      <c r="AF75" t="s">
        <v>71</v>
      </c>
      <c r="AG75" t="s">
        <v>71</v>
      </c>
      <c r="AH75" t="s">
        <v>80</v>
      </c>
      <c r="AI75" t="s">
        <v>81</v>
      </c>
      <c r="AJ75" t="s">
        <v>71</v>
      </c>
      <c r="AK75" t="s">
        <v>75</v>
      </c>
      <c r="AL75" t="s">
        <v>82</v>
      </c>
      <c r="AM75" t="s">
        <v>93</v>
      </c>
      <c r="AN75" t="s">
        <v>71</v>
      </c>
      <c r="AO75" t="s">
        <v>71</v>
      </c>
      <c r="AP75" t="s">
        <v>71</v>
      </c>
      <c r="AQ75" t="s">
        <v>71</v>
      </c>
      <c r="AR75" t="s">
        <v>94</v>
      </c>
      <c r="AS75" t="s">
        <v>71</v>
      </c>
      <c r="AT75" t="s">
        <v>71</v>
      </c>
      <c r="AU75" t="s">
        <v>71</v>
      </c>
      <c r="AV75" t="s">
        <v>71</v>
      </c>
      <c r="BH75" t="s">
        <v>75</v>
      </c>
      <c r="BI75" t="s">
        <v>75</v>
      </c>
      <c r="BK75" t="s">
        <v>405</v>
      </c>
      <c r="BL75" t="s">
        <v>71</v>
      </c>
      <c r="BM75" t="s">
        <v>71</v>
      </c>
      <c r="BN75" t="s">
        <v>71</v>
      </c>
      <c r="BO75" t="s">
        <v>75</v>
      </c>
      <c r="BP75" t="s">
        <v>75</v>
      </c>
    </row>
    <row r="76" spans="1:68" x14ac:dyDescent="0.3">
      <c r="A76" t="s">
        <v>67</v>
      </c>
      <c r="B76">
        <v>2.85</v>
      </c>
      <c r="C76" t="s">
        <v>68</v>
      </c>
      <c r="D76" t="s">
        <v>406</v>
      </c>
      <c r="E76">
        <v>0.129</v>
      </c>
      <c r="F76" t="s">
        <v>71</v>
      </c>
      <c r="G76" t="s">
        <v>72</v>
      </c>
      <c r="H76" t="s">
        <v>71</v>
      </c>
      <c r="I76" t="s">
        <v>71</v>
      </c>
      <c r="J76">
        <v>75</v>
      </c>
      <c r="K76" t="s">
        <v>73</v>
      </c>
      <c r="L76" t="s">
        <v>74</v>
      </c>
      <c r="M76">
        <v>0.129</v>
      </c>
      <c r="N76" t="s">
        <v>75</v>
      </c>
      <c r="O76" t="s">
        <v>76</v>
      </c>
      <c r="P76" t="s">
        <v>75</v>
      </c>
      <c r="Q76" t="s">
        <v>407</v>
      </c>
      <c r="R76" t="s">
        <v>408</v>
      </c>
      <c r="S76" t="s">
        <v>75</v>
      </c>
      <c r="T76">
        <v>237664</v>
      </c>
      <c r="U76">
        <v>886576</v>
      </c>
      <c r="W76">
        <v>2.89</v>
      </c>
      <c r="X76" t="s">
        <v>409</v>
      </c>
      <c r="Y76" t="s">
        <v>79</v>
      </c>
      <c r="Z76" t="s">
        <v>91</v>
      </c>
      <c r="AA76" t="s">
        <v>71</v>
      </c>
      <c r="AB76">
        <v>123.04515000000001</v>
      </c>
      <c r="AC76">
        <v>123.04524000000001</v>
      </c>
      <c r="AD76" t="s">
        <v>212</v>
      </c>
      <c r="AE76" t="s">
        <v>71</v>
      </c>
      <c r="AF76" t="s">
        <v>71</v>
      </c>
      <c r="AG76" t="s">
        <v>71</v>
      </c>
      <c r="AH76" t="s">
        <v>80</v>
      </c>
      <c r="AI76" t="s">
        <v>81</v>
      </c>
      <c r="AJ76" t="s">
        <v>71</v>
      </c>
      <c r="AK76" t="s">
        <v>75</v>
      </c>
      <c r="AL76" t="s">
        <v>82</v>
      </c>
      <c r="AM76" t="s">
        <v>93</v>
      </c>
      <c r="AN76" t="s">
        <v>71</v>
      </c>
      <c r="AO76" t="s">
        <v>71</v>
      </c>
      <c r="AP76" t="s">
        <v>71</v>
      </c>
      <c r="AQ76" t="s">
        <v>71</v>
      </c>
      <c r="AR76" t="s">
        <v>94</v>
      </c>
      <c r="AS76" t="s">
        <v>71</v>
      </c>
      <c r="AT76" t="s">
        <v>71</v>
      </c>
      <c r="AU76" t="s">
        <v>71</v>
      </c>
      <c r="AV76" t="s">
        <v>71</v>
      </c>
      <c r="BH76" t="s">
        <v>75</v>
      </c>
      <c r="BI76" t="s">
        <v>75</v>
      </c>
      <c r="BK76" t="s">
        <v>410</v>
      </c>
      <c r="BL76" t="s">
        <v>71</v>
      </c>
      <c r="BM76" t="s">
        <v>71</v>
      </c>
      <c r="BN76" t="s">
        <v>71</v>
      </c>
      <c r="BO76" t="s">
        <v>75</v>
      </c>
      <c r="BP76" t="s">
        <v>75</v>
      </c>
    </row>
    <row r="77" spans="1:68" x14ac:dyDescent="0.3">
      <c r="A77" t="s">
        <v>67</v>
      </c>
      <c r="B77">
        <v>2.85</v>
      </c>
      <c r="C77" t="s">
        <v>68</v>
      </c>
      <c r="D77" t="s">
        <v>411</v>
      </c>
      <c r="E77">
        <v>0.129</v>
      </c>
      <c r="F77" t="s">
        <v>71</v>
      </c>
      <c r="G77" t="s">
        <v>72</v>
      </c>
      <c r="H77" t="s">
        <v>71</v>
      </c>
      <c r="I77" t="s">
        <v>71</v>
      </c>
      <c r="J77">
        <v>76</v>
      </c>
      <c r="K77" t="s">
        <v>73</v>
      </c>
      <c r="L77" t="s">
        <v>74</v>
      </c>
      <c r="M77">
        <v>0.129</v>
      </c>
      <c r="N77" t="s">
        <v>75</v>
      </c>
      <c r="O77" t="s">
        <v>76</v>
      </c>
      <c r="P77" t="s">
        <v>75</v>
      </c>
      <c r="Q77" t="s">
        <v>412</v>
      </c>
      <c r="R77" t="s">
        <v>413</v>
      </c>
      <c r="S77" t="s">
        <v>75</v>
      </c>
      <c r="T77">
        <v>200862</v>
      </c>
      <c r="U77">
        <v>890938</v>
      </c>
      <c r="W77">
        <v>2.95</v>
      </c>
      <c r="X77" t="s">
        <v>238</v>
      </c>
      <c r="Y77" t="s">
        <v>79</v>
      </c>
      <c r="Z77" t="s">
        <v>91</v>
      </c>
      <c r="AA77" t="s">
        <v>71</v>
      </c>
      <c r="AB77">
        <v>123.04515000000001</v>
      </c>
      <c r="AC77">
        <v>123.04514</v>
      </c>
      <c r="AD77" t="s">
        <v>414</v>
      </c>
      <c r="AE77" t="s">
        <v>71</v>
      </c>
      <c r="AF77" t="s">
        <v>71</v>
      </c>
      <c r="AG77" t="s">
        <v>71</v>
      </c>
      <c r="AH77" t="s">
        <v>80</v>
      </c>
      <c r="AI77" t="s">
        <v>81</v>
      </c>
      <c r="AJ77" t="s">
        <v>71</v>
      </c>
      <c r="AK77" t="s">
        <v>75</v>
      </c>
      <c r="AL77" t="s">
        <v>82</v>
      </c>
      <c r="AM77" t="s">
        <v>93</v>
      </c>
      <c r="AN77" t="s">
        <v>71</v>
      </c>
      <c r="AO77" t="s">
        <v>71</v>
      </c>
      <c r="AP77" t="s">
        <v>71</v>
      </c>
      <c r="AQ77" t="s">
        <v>71</v>
      </c>
      <c r="AR77" t="s">
        <v>94</v>
      </c>
      <c r="AS77" t="s">
        <v>71</v>
      </c>
      <c r="AT77" t="s">
        <v>71</v>
      </c>
      <c r="AU77" t="s">
        <v>71</v>
      </c>
      <c r="AV77" t="s">
        <v>71</v>
      </c>
      <c r="BH77" t="s">
        <v>75</v>
      </c>
      <c r="BI77" t="s">
        <v>75</v>
      </c>
      <c r="BK77" t="s">
        <v>415</v>
      </c>
      <c r="BL77" t="s">
        <v>71</v>
      </c>
      <c r="BM77" t="s">
        <v>71</v>
      </c>
      <c r="BN77" t="s">
        <v>71</v>
      </c>
      <c r="BO77" t="s">
        <v>75</v>
      </c>
      <c r="BP77" t="s">
        <v>75</v>
      </c>
    </row>
    <row r="78" spans="1:68" x14ac:dyDescent="0.3">
      <c r="A78" t="s">
        <v>67</v>
      </c>
      <c r="B78">
        <v>2.85</v>
      </c>
      <c r="C78" t="s">
        <v>68</v>
      </c>
      <c r="D78" t="s">
        <v>416</v>
      </c>
      <c r="E78">
        <v>0.123</v>
      </c>
      <c r="F78" t="s">
        <v>71</v>
      </c>
      <c r="G78" t="s">
        <v>72</v>
      </c>
      <c r="H78" t="s">
        <v>71</v>
      </c>
      <c r="I78" t="s">
        <v>71</v>
      </c>
      <c r="J78">
        <v>77</v>
      </c>
      <c r="K78" t="s">
        <v>73</v>
      </c>
      <c r="L78" t="s">
        <v>74</v>
      </c>
      <c r="M78">
        <v>0.123</v>
      </c>
      <c r="N78" t="s">
        <v>75</v>
      </c>
      <c r="O78" t="s">
        <v>76</v>
      </c>
      <c r="P78" t="s">
        <v>75</v>
      </c>
      <c r="Q78" t="s">
        <v>417</v>
      </c>
      <c r="R78" t="s">
        <v>418</v>
      </c>
      <c r="S78" t="s">
        <v>75</v>
      </c>
      <c r="T78">
        <v>213476</v>
      </c>
      <c r="U78">
        <v>820869</v>
      </c>
      <c r="W78">
        <v>2.95</v>
      </c>
      <c r="X78" t="s">
        <v>238</v>
      </c>
      <c r="Y78" t="s">
        <v>79</v>
      </c>
      <c r="Z78" t="s">
        <v>91</v>
      </c>
      <c r="AA78" t="s">
        <v>71</v>
      </c>
      <c r="AB78">
        <v>123.04515000000001</v>
      </c>
      <c r="AC78">
        <v>123.04523</v>
      </c>
      <c r="AD78" t="s">
        <v>110</v>
      </c>
      <c r="AE78" t="s">
        <v>71</v>
      </c>
      <c r="AF78" t="s">
        <v>71</v>
      </c>
      <c r="AG78" t="s">
        <v>71</v>
      </c>
      <c r="AH78" t="s">
        <v>80</v>
      </c>
      <c r="AI78" t="s">
        <v>81</v>
      </c>
      <c r="AJ78" t="s">
        <v>71</v>
      </c>
      <c r="AK78" t="s">
        <v>75</v>
      </c>
      <c r="AL78" t="s">
        <v>82</v>
      </c>
      <c r="AM78" t="s">
        <v>93</v>
      </c>
      <c r="AN78" t="s">
        <v>71</v>
      </c>
      <c r="AO78" t="s">
        <v>71</v>
      </c>
      <c r="AP78" t="s">
        <v>71</v>
      </c>
      <c r="AQ78" t="s">
        <v>71</v>
      </c>
      <c r="AR78" t="s">
        <v>94</v>
      </c>
      <c r="AS78" t="s">
        <v>71</v>
      </c>
      <c r="AT78" t="s">
        <v>71</v>
      </c>
      <c r="AU78" t="s">
        <v>71</v>
      </c>
      <c r="AV78" t="s">
        <v>71</v>
      </c>
      <c r="BH78" t="s">
        <v>75</v>
      </c>
      <c r="BI78" t="s">
        <v>75</v>
      </c>
      <c r="BK78" t="s">
        <v>419</v>
      </c>
      <c r="BL78" t="s">
        <v>71</v>
      </c>
      <c r="BM78" t="s">
        <v>71</v>
      </c>
      <c r="BN78" t="s">
        <v>71</v>
      </c>
      <c r="BO78" t="s">
        <v>75</v>
      </c>
      <c r="BP78" t="s">
        <v>75</v>
      </c>
    </row>
    <row r="79" spans="1:68" x14ac:dyDescent="0.3">
      <c r="A79" t="s">
        <v>67</v>
      </c>
      <c r="B79">
        <v>2.85</v>
      </c>
      <c r="C79" t="s">
        <v>68</v>
      </c>
      <c r="D79" t="s">
        <v>420</v>
      </c>
      <c r="E79">
        <v>0.122</v>
      </c>
      <c r="F79" t="s">
        <v>71</v>
      </c>
      <c r="G79" t="s">
        <v>72</v>
      </c>
      <c r="H79" t="s">
        <v>71</v>
      </c>
      <c r="I79" t="s">
        <v>71</v>
      </c>
      <c r="J79">
        <v>78</v>
      </c>
      <c r="K79" t="s">
        <v>73</v>
      </c>
      <c r="L79" t="s">
        <v>74</v>
      </c>
      <c r="M79">
        <v>0.122</v>
      </c>
      <c r="N79" t="s">
        <v>75</v>
      </c>
      <c r="O79" t="s">
        <v>76</v>
      </c>
      <c r="P79" t="s">
        <v>75</v>
      </c>
      <c r="Q79" t="s">
        <v>421</v>
      </c>
      <c r="R79" t="s">
        <v>422</v>
      </c>
      <c r="S79" t="s">
        <v>75</v>
      </c>
      <c r="T79">
        <v>197480</v>
      </c>
      <c r="U79">
        <v>809513</v>
      </c>
      <c r="W79">
        <v>2.93</v>
      </c>
      <c r="X79" t="s">
        <v>130</v>
      </c>
      <c r="Y79" t="s">
        <v>79</v>
      </c>
      <c r="Z79" t="s">
        <v>91</v>
      </c>
      <c r="AA79" t="s">
        <v>71</v>
      </c>
      <c r="AB79">
        <v>123.04515000000001</v>
      </c>
      <c r="AC79">
        <v>123.04522</v>
      </c>
      <c r="AD79" t="s">
        <v>255</v>
      </c>
      <c r="AE79" t="s">
        <v>71</v>
      </c>
      <c r="AF79" t="s">
        <v>71</v>
      </c>
      <c r="AG79" t="s">
        <v>71</v>
      </c>
      <c r="AH79" t="s">
        <v>80</v>
      </c>
      <c r="AI79" t="s">
        <v>81</v>
      </c>
      <c r="AJ79" t="s">
        <v>71</v>
      </c>
      <c r="AK79" t="s">
        <v>75</v>
      </c>
      <c r="AL79" t="s">
        <v>82</v>
      </c>
      <c r="AM79" t="s">
        <v>93</v>
      </c>
      <c r="AN79" t="s">
        <v>71</v>
      </c>
      <c r="AO79" t="s">
        <v>71</v>
      </c>
      <c r="AP79" t="s">
        <v>71</v>
      </c>
      <c r="AQ79" t="s">
        <v>71</v>
      </c>
      <c r="AR79" t="s">
        <v>94</v>
      </c>
      <c r="AS79" t="s">
        <v>71</v>
      </c>
      <c r="AT79" t="s">
        <v>71</v>
      </c>
      <c r="AU79" t="s">
        <v>71</v>
      </c>
      <c r="AV79" t="s">
        <v>71</v>
      </c>
      <c r="BH79" t="s">
        <v>75</v>
      </c>
      <c r="BI79" t="s">
        <v>75</v>
      </c>
      <c r="BK79" t="s">
        <v>423</v>
      </c>
      <c r="BL79" t="s">
        <v>71</v>
      </c>
      <c r="BM79" t="s">
        <v>71</v>
      </c>
      <c r="BN79" t="s">
        <v>71</v>
      </c>
      <c r="BO79" t="s">
        <v>75</v>
      </c>
      <c r="BP79" t="s">
        <v>75</v>
      </c>
    </row>
    <row r="80" spans="1:68" x14ac:dyDescent="0.3">
      <c r="A80" t="s">
        <v>67</v>
      </c>
      <c r="B80">
        <v>2.85</v>
      </c>
      <c r="C80" t="s">
        <v>68</v>
      </c>
      <c r="D80" t="s">
        <v>424</v>
      </c>
      <c r="E80">
        <v>0.13100000000000001</v>
      </c>
      <c r="F80" t="s">
        <v>71</v>
      </c>
      <c r="G80" t="s">
        <v>72</v>
      </c>
      <c r="H80" t="s">
        <v>71</v>
      </c>
      <c r="I80" t="s">
        <v>71</v>
      </c>
      <c r="J80">
        <v>79</v>
      </c>
      <c r="K80" t="s">
        <v>73</v>
      </c>
      <c r="L80" t="s">
        <v>74</v>
      </c>
      <c r="M80">
        <v>0.13100000000000001</v>
      </c>
      <c r="N80" t="s">
        <v>75</v>
      </c>
      <c r="O80" t="s">
        <v>76</v>
      </c>
      <c r="P80" t="s">
        <v>75</v>
      </c>
      <c r="Q80" t="s">
        <v>425</v>
      </c>
      <c r="R80" t="s">
        <v>426</v>
      </c>
      <c r="S80" t="s">
        <v>75</v>
      </c>
      <c r="T80">
        <v>221881</v>
      </c>
      <c r="U80">
        <v>916418</v>
      </c>
      <c r="W80">
        <v>2.93</v>
      </c>
      <c r="X80" t="s">
        <v>130</v>
      </c>
      <c r="Y80" t="s">
        <v>79</v>
      </c>
      <c r="Z80" t="s">
        <v>91</v>
      </c>
      <c r="AA80" t="s">
        <v>71</v>
      </c>
      <c r="AB80">
        <v>123.04515000000001</v>
      </c>
      <c r="AC80">
        <v>123.04522</v>
      </c>
      <c r="AD80" t="s">
        <v>255</v>
      </c>
      <c r="AE80" t="s">
        <v>71</v>
      </c>
      <c r="AF80" t="s">
        <v>71</v>
      </c>
      <c r="AG80" t="s">
        <v>71</v>
      </c>
      <c r="AH80" t="s">
        <v>80</v>
      </c>
      <c r="AI80" t="s">
        <v>81</v>
      </c>
      <c r="AJ80" t="s">
        <v>71</v>
      </c>
      <c r="AK80" t="s">
        <v>75</v>
      </c>
      <c r="AL80" t="s">
        <v>82</v>
      </c>
      <c r="AM80" t="s">
        <v>93</v>
      </c>
      <c r="AN80" t="s">
        <v>71</v>
      </c>
      <c r="AO80" t="s">
        <v>71</v>
      </c>
      <c r="AP80" t="s">
        <v>71</v>
      </c>
      <c r="AQ80" t="s">
        <v>71</v>
      </c>
      <c r="AR80" t="s">
        <v>94</v>
      </c>
      <c r="AS80" t="s">
        <v>71</v>
      </c>
      <c r="AT80" t="s">
        <v>71</v>
      </c>
      <c r="AU80" t="s">
        <v>71</v>
      </c>
      <c r="AV80" t="s">
        <v>71</v>
      </c>
      <c r="BH80" t="s">
        <v>75</v>
      </c>
      <c r="BI80" t="s">
        <v>75</v>
      </c>
      <c r="BK80" t="s">
        <v>427</v>
      </c>
      <c r="BL80" t="s">
        <v>71</v>
      </c>
      <c r="BM80" t="s">
        <v>71</v>
      </c>
      <c r="BN80" t="s">
        <v>71</v>
      </c>
      <c r="BO80" t="s">
        <v>75</v>
      </c>
      <c r="BP80" t="s">
        <v>75</v>
      </c>
    </row>
    <row r="81" spans="1:68" x14ac:dyDescent="0.3">
      <c r="A81" t="s">
        <v>67</v>
      </c>
      <c r="B81">
        <v>2.85</v>
      </c>
      <c r="C81" t="s">
        <v>68</v>
      </c>
      <c r="D81" t="s">
        <v>428</v>
      </c>
      <c r="E81">
        <v>0.129</v>
      </c>
      <c r="F81" t="s">
        <v>71</v>
      </c>
      <c r="G81" t="s">
        <v>72</v>
      </c>
      <c r="H81" t="s">
        <v>71</v>
      </c>
      <c r="I81" t="s">
        <v>71</v>
      </c>
      <c r="J81">
        <v>80</v>
      </c>
      <c r="K81" t="s">
        <v>73</v>
      </c>
      <c r="L81" t="s">
        <v>74</v>
      </c>
      <c r="M81">
        <v>0.129</v>
      </c>
      <c r="N81" t="s">
        <v>75</v>
      </c>
      <c r="O81" t="s">
        <v>76</v>
      </c>
      <c r="P81" t="s">
        <v>75</v>
      </c>
      <c r="Q81" t="s">
        <v>429</v>
      </c>
      <c r="R81" t="s">
        <v>430</v>
      </c>
      <c r="S81" t="s">
        <v>75</v>
      </c>
      <c r="T81">
        <v>232686</v>
      </c>
      <c r="U81">
        <v>893339</v>
      </c>
      <c r="W81">
        <v>2.91</v>
      </c>
      <c r="X81" t="s">
        <v>90</v>
      </c>
      <c r="Y81" t="s">
        <v>79</v>
      </c>
      <c r="Z81" t="s">
        <v>91</v>
      </c>
      <c r="AA81" t="s">
        <v>71</v>
      </c>
      <c r="AB81">
        <v>123.04515000000001</v>
      </c>
      <c r="AC81">
        <v>123.04523</v>
      </c>
      <c r="AD81" t="s">
        <v>225</v>
      </c>
      <c r="AE81" t="s">
        <v>71</v>
      </c>
      <c r="AF81" t="s">
        <v>71</v>
      </c>
      <c r="AG81" t="s">
        <v>71</v>
      </c>
      <c r="AH81" t="s">
        <v>80</v>
      </c>
      <c r="AI81" t="s">
        <v>81</v>
      </c>
      <c r="AJ81" t="s">
        <v>71</v>
      </c>
      <c r="AK81" t="s">
        <v>75</v>
      </c>
      <c r="AL81" t="s">
        <v>82</v>
      </c>
      <c r="AM81" t="s">
        <v>93</v>
      </c>
      <c r="AN81" t="s">
        <v>71</v>
      </c>
      <c r="AO81" t="s">
        <v>71</v>
      </c>
      <c r="AP81" t="s">
        <v>71</v>
      </c>
      <c r="AQ81" t="s">
        <v>71</v>
      </c>
      <c r="AR81" t="s">
        <v>94</v>
      </c>
      <c r="AS81" t="s">
        <v>71</v>
      </c>
      <c r="AT81" t="s">
        <v>71</v>
      </c>
      <c r="AU81" t="s">
        <v>71</v>
      </c>
      <c r="AV81" t="s">
        <v>71</v>
      </c>
      <c r="BH81" t="s">
        <v>75</v>
      </c>
      <c r="BI81" t="s">
        <v>75</v>
      </c>
      <c r="BK81" t="s">
        <v>431</v>
      </c>
      <c r="BL81" t="s">
        <v>71</v>
      </c>
      <c r="BM81" t="s">
        <v>71</v>
      </c>
      <c r="BN81" t="s">
        <v>71</v>
      </c>
      <c r="BO81" t="s">
        <v>75</v>
      </c>
      <c r="BP81" t="s">
        <v>75</v>
      </c>
    </row>
    <row r="82" spans="1:68" x14ac:dyDescent="0.3">
      <c r="A82" t="s">
        <v>67</v>
      </c>
      <c r="B82">
        <v>2.85</v>
      </c>
      <c r="C82" t="s">
        <v>68</v>
      </c>
      <c r="D82" t="s">
        <v>432</v>
      </c>
      <c r="E82">
        <v>8.1000000000000003E-2</v>
      </c>
      <c r="F82" t="s">
        <v>71</v>
      </c>
      <c r="G82" t="s">
        <v>72</v>
      </c>
      <c r="H82" t="s">
        <v>71</v>
      </c>
      <c r="I82" t="s">
        <v>71</v>
      </c>
      <c r="J82">
        <v>81</v>
      </c>
      <c r="K82" t="s">
        <v>73</v>
      </c>
      <c r="L82" t="s">
        <v>74</v>
      </c>
      <c r="M82">
        <v>8.1000000000000003E-2</v>
      </c>
      <c r="N82" t="s">
        <v>75</v>
      </c>
      <c r="O82" t="s">
        <v>76</v>
      </c>
      <c r="P82" t="s">
        <v>75</v>
      </c>
      <c r="Q82" t="s">
        <v>433</v>
      </c>
      <c r="R82" t="s">
        <v>434</v>
      </c>
      <c r="S82" t="s">
        <v>75</v>
      </c>
      <c r="T82">
        <v>63059</v>
      </c>
      <c r="U82">
        <v>350541</v>
      </c>
      <c r="W82">
        <v>2.95</v>
      </c>
      <c r="X82" t="s">
        <v>238</v>
      </c>
      <c r="Y82" t="s">
        <v>79</v>
      </c>
      <c r="Z82" t="s">
        <v>91</v>
      </c>
      <c r="AA82" t="s">
        <v>71</v>
      </c>
      <c r="AB82">
        <v>123.04515000000001</v>
      </c>
      <c r="AC82">
        <v>123.04524000000001</v>
      </c>
      <c r="AD82" t="s">
        <v>212</v>
      </c>
      <c r="AE82" t="s">
        <v>71</v>
      </c>
      <c r="AF82" t="s">
        <v>71</v>
      </c>
      <c r="AG82" t="s">
        <v>71</v>
      </c>
      <c r="AH82" t="s">
        <v>80</v>
      </c>
      <c r="AI82" t="s">
        <v>81</v>
      </c>
      <c r="AJ82" t="s">
        <v>71</v>
      </c>
      <c r="AK82" t="s">
        <v>75</v>
      </c>
      <c r="AL82" t="s">
        <v>82</v>
      </c>
      <c r="AM82" t="s">
        <v>93</v>
      </c>
      <c r="AN82" t="s">
        <v>71</v>
      </c>
      <c r="AO82" t="s">
        <v>71</v>
      </c>
      <c r="AP82" t="s">
        <v>71</v>
      </c>
      <c r="AQ82" t="s">
        <v>71</v>
      </c>
      <c r="AR82" t="s">
        <v>94</v>
      </c>
      <c r="AS82" t="s">
        <v>71</v>
      </c>
      <c r="AT82" t="s">
        <v>71</v>
      </c>
      <c r="AU82" t="s">
        <v>71</v>
      </c>
      <c r="AV82" t="s">
        <v>71</v>
      </c>
      <c r="BH82" t="s">
        <v>75</v>
      </c>
      <c r="BI82" t="s">
        <v>75</v>
      </c>
      <c r="BK82" t="s">
        <v>435</v>
      </c>
      <c r="BL82" t="s">
        <v>71</v>
      </c>
      <c r="BM82" t="s">
        <v>71</v>
      </c>
      <c r="BN82" t="s">
        <v>71</v>
      </c>
      <c r="BO82" t="s">
        <v>75</v>
      </c>
      <c r="BP82" t="s">
        <v>75</v>
      </c>
    </row>
    <row r="83" spans="1:68" x14ac:dyDescent="0.3">
      <c r="A83" t="s">
        <v>67</v>
      </c>
      <c r="B83">
        <v>2.85</v>
      </c>
      <c r="C83" t="s">
        <v>68</v>
      </c>
      <c r="D83" t="s">
        <v>436</v>
      </c>
      <c r="E83">
        <v>0.08</v>
      </c>
      <c r="F83" t="s">
        <v>71</v>
      </c>
      <c r="G83" t="s">
        <v>72</v>
      </c>
      <c r="H83" t="s">
        <v>71</v>
      </c>
      <c r="I83" t="s">
        <v>71</v>
      </c>
      <c r="J83">
        <v>82</v>
      </c>
      <c r="K83" t="s">
        <v>73</v>
      </c>
      <c r="L83" t="s">
        <v>74</v>
      </c>
      <c r="M83">
        <v>0.08</v>
      </c>
      <c r="N83" t="s">
        <v>75</v>
      </c>
      <c r="O83" t="s">
        <v>76</v>
      </c>
      <c r="P83" t="s">
        <v>75</v>
      </c>
      <c r="Q83" t="s">
        <v>437</v>
      </c>
      <c r="R83" t="s">
        <v>438</v>
      </c>
      <c r="S83" t="s">
        <v>75</v>
      </c>
      <c r="T83">
        <v>67465</v>
      </c>
      <c r="U83">
        <v>338371</v>
      </c>
      <c r="W83">
        <v>2.95</v>
      </c>
      <c r="X83" t="s">
        <v>238</v>
      </c>
      <c r="Y83" t="s">
        <v>79</v>
      </c>
      <c r="Z83" t="s">
        <v>91</v>
      </c>
      <c r="AA83" t="s">
        <v>71</v>
      </c>
      <c r="AB83">
        <v>123.04515000000001</v>
      </c>
      <c r="AC83">
        <v>123.04523</v>
      </c>
      <c r="AD83" t="s">
        <v>110</v>
      </c>
      <c r="AE83" t="s">
        <v>71</v>
      </c>
      <c r="AF83" t="s">
        <v>71</v>
      </c>
      <c r="AG83" t="s">
        <v>71</v>
      </c>
      <c r="AH83" t="s">
        <v>80</v>
      </c>
      <c r="AI83" t="s">
        <v>81</v>
      </c>
      <c r="AJ83" t="s">
        <v>71</v>
      </c>
      <c r="AK83" t="s">
        <v>75</v>
      </c>
      <c r="AL83" t="s">
        <v>82</v>
      </c>
      <c r="AM83" t="s">
        <v>93</v>
      </c>
      <c r="AN83" t="s">
        <v>71</v>
      </c>
      <c r="AO83" t="s">
        <v>71</v>
      </c>
      <c r="AP83" t="s">
        <v>71</v>
      </c>
      <c r="AQ83" t="s">
        <v>71</v>
      </c>
      <c r="AR83" t="s">
        <v>94</v>
      </c>
      <c r="AS83" t="s">
        <v>71</v>
      </c>
      <c r="AT83" t="s">
        <v>71</v>
      </c>
      <c r="AU83" t="s">
        <v>71</v>
      </c>
      <c r="AV83" t="s">
        <v>71</v>
      </c>
      <c r="BH83" t="s">
        <v>75</v>
      </c>
      <c r="BI83" t="s">
        <v>75</v>
      </c>
      <c r="BK83" t="s">
        <v>439</v>
      </c>
      <c r="BL83" t="s">
        <v>71</v>
      </c>
      <c r="BM83" t="s">
        <v>71</v>
      </c>
      <c r="BN83" t="s">
        <v>71</v>
      </c>
      <c r="BO83" t="s">
        <v>75</v>
      </c>
      <c r="BP83" t="s">
        <v>75</v>
      </c>
    </row>
    <row r="84" spans="1:68" x14ac:dyDescent="0.3">
      <c r="A84" t="s">
        <v>67</v>
      </c>
      <c r="B84">
        <v>2.85</v>
      </c>
      <c r="C84" t="s">
        <v>68</v>
      </c>
      <c r="D84" t="s">
        <v>440</v>
      </c>
      <c r="E84">
        <v>0.11600000000000001</v>
      </c>
      <c r="F84" t="s">
        <v>71</v>
      </c>
      <c r="G84" t="s">
        <v>72</v>
      </c>
      <c r="H84" t="s">
        <v>71</v>
      </c>
      <c r="I84" t="s">
        <v>71</v>
      </c>
      <c r="J84">
        <v>83</v>
      </c>
      <c r="K84" t="s">
        <v>73</v>
      </c>
      <c r="L84" t="s">
        <v>74</v>
      </c>
      <c r="M84">
        <v>0.11600000000000001</v>
      </c>
      <c r="N84" t="s">
        <v>75</v>
      </c>
      <c r="O84" t="s">
        <v>76</v>
      </c>
      <c r="P84" t="s">
        <v>75</v>
      </c>
      <c r="Q84" t="s">
        <v>441</v>
      </c>
      <c r="R84" t="s">
        <v>442</v>
      </c>
      <c r="S84" t="s">
        <v>75</v>
      </c>
      <c r="T84">
        <v>183415</v>
      </c>
      <c r="U84">
        <v>747678</v>
      </c>
      <c r="W84">
        <v>2.93</v>
      </c>
      <c r="X84" t="s">
        <v>130</v>
      </c>
      <c r="Y84" t="s">
        <v>79</v>
      </c>
      <c r="Z84" t="s">
        <v>91</v>
      </c>
      <c r="AA84" t="s">
        <v>71</v>
      </c>
      <c r="AB84">
        <v>123.04515000000001</v>
      </c>
      <c r="AC84">
        <v>123.04527</v>
      </c>
      <c r="AD84" t="s">
        <v>92</v>
      </c>
      <c r="AE84" t="s">
        <v>71</v>
      </c>
      <c r="AF84" t="s">
        <v>71</v>
      </c>
      <c r="AG84" t="s">
        <v>71</v>
      </c>
      <c r="AH84" t="s">
        <v>80</v>
      </c>
      <c r="AI84" t="s">
        <v>81</v>
      </c>
      <c r="AJ84" t="s">
        <v>71</v>
      </c>
      <c r="AK84" t="s">
        <v>75</v>
      </c>
      <c r="AL84" t="s">
        <v>82</v>
      </c>
      <c r="AM84" t="s">
        <v>93</v>
      </c>
      <c r="AN84" t="s">
        <v>71</v>
      </c>
      <c r="AO84" t="s">
        <v>71</v>
      </c>
      <c r="AP84" t="s">
        <v>71</v>
      </c>
      <c r="AQ84" t="s">
        <v>71</v>
      </c>
      <c r="AR84" t="s">
        <v>94</v>
      </c>
      <c r="AS84" t="s">
        <v>71</v>
      </c>
      <c r="AT84" t="s">
        <v>71</v>
      </c>
      <c r="AU84" t="s">
        <v>71</v>
      </c>
      <c r="AV84" t="s">
        <v>71</v>
      </c>
      <c r="BH84" t="s">
        <v>75</v>
      </c>
      <c r="BI84" t="s">
        <v>75</v>
      </c>
      <c r="BK84" t="s">
        <v>443</v>
      </c>
      <c r="BL84" t="s">
        <v>71</v>
      </c>
      <c r="BM84" t="s">
        <v>71</v>
      </c>
      <c r="BN84" t="s">
        <v>71</v>
      </c>
      <c r="BO84" t="s">
        <v>75</v>
      </c>
      <c r="BP84" t="s">
        <v>75</v>
      </c>
    </row>
    <row r="85" spans="1:68" x14ac:dyDescent="0.3">
      <c r="A85" t="s">
        <v>67</v>
      </c>
      <c r="B85">
        <v>2.85</v>
      </c>
      <c r="C85" t="s">
        <v>68</v>
      </c>
      <c r="D85" t="s">
        <v>444</v>
      </c>
      <c r="E85">
        <v>0.115</v>
      </c>
      <c r="F85" t="s">
        <v>71</v>
      </c>
      <c r="G85" t="s">
        <v>72</v>
      </c>
      <c r="H85" t="s">
        <v>71</v>
      </c>
      <c r="I85" t="s">
        <v>71</v>
      </c>
      <c r="J85">
        <v>84</v>
      </c>
      <c r="K85" t="s">
        <v>73</v>
      </c>
      <c r="L85" t="s">
        <v>74</v>
      </c>
      <c r="M85">
        <v>0.115</v>
      </c>
      <c r="N85" t="s">
        <v>75</v>
      </c>
      <c r="O85" t="s">
        <v>76</v>
      </c>
      <c r="P85" t="s">
        <v>75</v>
      </c>
      <c r="Q85" t="s">
        <v>445</v>
      </c>
      <c r="R85" t="s">
        <v>446</v>
      </c>
      <c r="S85" t="s">
        <v>75</v>
      </c>
      <c r="T85">
        <v>177771</v>
      </c>
      <c r="U85">
        <v>733328</v>
      </c>
      <c r="W85">
        <v>2.93</v>
      </c>
      <c r="X85" t="s">
        <v>130</v>
      </c>
      <c r="Y85" t="s">
        <v>79</v>
      </c>
      <c r="Z85" t="s">
        <v>91</v>
      </c>
      <c r="AA85" t="s">
        <v>71</v>
      </c>
      <c r="AB85">
        <v>123.04515000000001</v>
      </c>
      <c r="AC85">
        <v>123.04524000000001</v>
      </c>
      <c r="AD85" t="s">
        <v>212</v>
      </c>
      <c r="AE85" t="s">
        <v>71</v>
      </c>
      <c r="AF85" t="s">
        <v>71</v>
      </c>
      <c r="AG85" t="s">
        <v>71</v>
      </c>
      <c r="AH85" t="s">
        <v>80</v>
      </c>
      <c r="AI85" t="s">
        <v>81</v>
      </c>
      <c r="AJ85" t="s">
        <v>71</v>
      </c>
      <c r="AK85" t="s">
        <v>75</v>
      </c>
      <c r="AL85" t="s">
        <v>82</v>
      </c>
      <c r="AM85" t="s">
        <v>93</v>
      </c>
      <c r="AN85" t="s">
        <v>71</v>
      </c>
      <c r="AO85" t="s">
        <v>71</v>
      </c>
      <c r="AP85" t="s">
        <v>71</v>
      </c>
      <c r="AQ85" t="s">
        <v>71</v>
      </c>
      <c r="AR85" t="s">
        <v>94</v>
      </c>
      <c r="AS85" t="s">
        <v>71</v>
      </c>
      <c r="AT85" t="s">
        <v>71</v>
      </c>
      <c r="AU85" t="s">
        <v>71</v>
      </c>
      <c r="AV85" t="s">
        <v>71</v>
      </c>
      <c r="BH85" t="s">
        <v>75</v>
      </c>
      <c r="BI85" t="s">
        <v>75</v>
      </c>
      <c r="BK85" t="s">
        <v>447</v>
      </c>
      <c r="BL85" t="s">
        <v>71</v>
      </c>
      <c r="BM85" t="s">
        <v>71</v>
      </c>
      <c r="BN85" t="s">
        <v>71</v>
      </c>
      <c r="BO85" t="s">
        <v>75</v>
      </c>
      <c r="BP85" t="s">
        <v>75</v>
      </c>
    </row>
    <row r="86" spans="1:68" x14ac:dyDescent="0.3">
      <c r="A86" t="s">
        <v>67</v>
      </c>
      <c r="B86">
        <v>2.85</v>
      </c>
      <c r="C86" t="s">
        <v>68</v>
      </c>
      <c r="D86" t="s">
        <v>448</v>
      </c>
      <c r="E86">
        <v>0.128</v>
      </c>
      <c r="F86" t="s">
        <v>71</v>
      </c>
      <c r="G86" t="s">
        <v>72</v>
      </c>
      <c r="H86" t="s">
        <v>71</v>
      </c>
      <c r="I86" t="s">
        <v>71</v>
      </c>
      <c r="J86">
        <v>85</v>
      </c>
      <c r="K86" t="s">
        <v>73</v>
      </c>
      <c r="L86" t="s">
        <v>74</v>
      </c>
      <c r="M86">
        <v>0.128</v>
      </c>
      <c r="N86" t="s">
        <v>75</v>
      </c>
      <c r="O86" t="s">
        <v>76</v>
      </c>
      <c r="P86" t="s">
        <v>75</v>
      </c>
      <c r="Q86" t="s">
        <v>449</v>
      </c>
      <c r="R86" t="s">
        <v>450</v>
      </c>
      <c r="S86" t="s">
        <v>75</v>
      </c>
      <c r="T86">
        <v>223574</v>
      </c>
      <c r="U86">
        <v>884109</v>
      </c>
      <c r="W86">
        <v>2.93</v>
      </c>
      <c r="X86" t="s">
        <v>130</v>
      </c>
      <c r="Y86" t="s">
        <v>79</v>
      </c>
      <c r="Z86" t="s">
        <v>91</v>
      </c>
      <c r="AA86" t="s">
        <v>71</v>
      </c>
      <c r="AB86">
        <v>123.04515000000001</v>
      </c>
      <c r="AC86">
        <v>123.04525</v>
      </c>
      <c r="AD86" t="s">
        <v>105</v>
      </c>
      <c r="AE86" t="s">
        <v>71</v>
      </c>
      <c r="AF86" t="s">
        <v>71</v>
      </c>
      <c r="AG86" t="s">
        <v>71</v>
      </c>
      <c r="AH86" t="s">
        <v>80</v>
      </c>
      <c r="AI86" t="s">
        <v>81</v>
      </c>
      <c r="AJ86" t="s">
        <v>71</v>
      </c>
      <c r="AK86" t="s">
        <v>75</v>
      </c>
      <c r="AL86" t="s">
        <v>82</v>
      </c>
      <c r="AM86" t="s">
        <v>93</v>
      </c>
      <c r="AN86" t="s">
        <v>71</v>
      </c>
      <c r="AO86" t="s">
        <v>71</v>
      </c>
      <c r="AP86" t="s">
        <v>71</v>
      </c>
      <c r="AQ86" t="s">
        <v>71</v>
      </c>
      <c r="AR86" t="s">
        <v>94</v>
      </c>
      <c r="AS86" t="s">
        <v>71</v>
      </c>
      <c r="AT86" t="s">
        <v>71</v>
      </c>
      <c r="AU86" t="s">
        <v>71</v>
      </c>
      <c r="AV86" t="s">
        <v>71</v>
      </c>
      <c r="BH86" t="s">
        <v>75</v>
      </c>
      <c r="BI86" t="s">
        <v>75</v>
      </c>
      <c r="BK86" t="s">
        <v>451</v>
      </c>
      <c r="BL86" t="s">
        <v>71</v>
      </c>
      <c r="BM86" t="s">
        <v>71</v>
      </c>
      <c r="BN86" t="s">
        <v>71</v>
      </c>
      <c r="BO86" t="s">
        <v>75</v>
      </c>
      <c r="BP86" t="s">
        <v>75</v>
      </c>
    </row>
    <row r="87" spans="1:68" x14ac:dyDescent="0.3">
      <c r="A87" t="s">
        <v>67</v>
      </c>
      <c r="B87">
        <v>2.85</v>
      </c>
      <c r="C87" t="s">
        <v>68</v>
      </c>
      <c r="D87" t="s">
        <v>452</v>
      </c>
      <c r="E87">
        <v>0.128</v>
      </c>
      <c r="F87" t="s">
        <v>71</v>
      </c>
      <c r="G87" t="s">
        <v>72</v>
      </c>
      <c r="H87" t="s">
        <v>71</v>
      </c>
      <c r="I87" t="s">
        <v>71</v>
      </c>
      <c r="J87">
        <v>86</v>
      </c>
      <c r="K87" t="s">
        <v>73</v>
      </c>
      <c r="L87" t="s">
        <v>74</v>
      </c>
      <c r="M87">
        <v>0.128</v>
      </c>
      <c r="N87" t="s">
        <v>75</v>
      </c>
      <c r="O87" t="s">
        <v>76</v>
      </c>
      <c r="P87" t="s">
        <v>75</v>
      </c>
      <c r="Q87" t="s">
        <v>453</v>
      </c>
      <c r="R87" t="s">
        <v>454</v>
      </c>
      <c r="S87" t="s">
        <v>75</v>
      </c>
      <c r="T87">
        <v>263448</v>
      </c>
      <c r="U87">
        <v>873504</v>
      </c>
      <c r="W87">
        <v>2.93</v>
      </c>
      <c r="X87" t="s">
        <v>130</v>
      </c>
      <c r="Y87" t="s">
        <v>79</v>
      </c>
      <c r="Z87" t="s">
        <v>91</v>
      </c>
      <c r="AA87" t="s">
        <v>71</v>
      </c>
      <c r="AB87">
        <v>123.04515000000001</v>
      </c>
      <c r="AC87">
        <v>123.04523</v>
      </c>
      <c r="AD87" t="s">
        <v>110</v>
      </c>
      <c r="AE87" t="s">
        <v>71</v>
      </c>
      <c r="AF87" t="s">
        <v>71</v>
      </c>
      <c r="AG87" t="s">
        <v>71</v>
      </c>
      <c r="AH87" t="s">
        <v>80</v>
      </c>
      <c r="AI87" t="s">
        <v>81</v>
      </c>
      <c r="AJ87" t="s">
        <v>71</v>
      </c>
      <c r="AK87" t="s">
        <v>75</v>
      </c>
      <c r="AL87" t="s">
        <v>82</v>
      </c>
      <c r="AM87" t="s">
        <v>93</v>
      </c>
      <c r="AN87" t="s">
        <v>71</v>
      </c>
      <c r="AO87" t="s">
        <v>71</v>
      </c>
      <c r="AP87" t="s">
        <v>71</v>
      </c>
      <c r="AQ87" t="s">
        <v>71</v>
      </c>
      <c r="AR87" t="s">
        <v>94</v>
      </c>
      <c r="AS87" t="s">
        <v>71</v>
      </c>
      <c r="AT87" t="s">
        <v>71</v>
      </c>
      <c r="AU87" t="s">
        <v>71</v>
      </c>
      <c r="AV87" t="s">
        <v>71</v>
      </c>
      <c r="BH87" t="s">
        <v>75</v>
      </c>
      <c r="BI87" t="s">
        <v>75</v>
      </c>
      <c r="BK87" t="s">
        <v>455</v>
      </c>
      <c r="BL87" t="s">
        <v>71</v>
      </c>
      <c r="BM87" t="s">
        <v>71</v>
      </c>
      <c r="BN87" t="s">
        <v>71</v>
      </c>
      <c r="BO87" t="s">
        <v>75</v>
      </c>
      <c r="BP87" t="s">
        <v>75</v>
      </c>
    </row>
    <row r="88" spans="1:68" x14ac:dyDescent="0.3">
      <c r="A88" t="s">
        <v>67</v>
      </c>
      <c r="B88">
        <v>2.85</v>
      </c>
      <c r="C88" t="s">
        <v>68</v>
      </c>
      <c r="D88" t="s">
        <v>456</v>
      </c>
      <c r="E88">
        <v>0.125</v>
      </c>
      <c r="F88" t="s">
        <v>71</v>
      </c>
      <c r="G88" t="s">
        <v>72</v>
      </c>
      <c r="H88" t="s">
        <v>71</v>
      </c>
      <c r="I88" t="s">
        <v>71</v>
      </c>
      <c r="J88">
        <v>87</v>
      </c>
      <c r="K88" t="s">
        <v>73</v>
      </c>
      <c r="L88" t="s">
        <v>74</v>
      </c>
      <c r="M88">
        <v>0.125</v>
      </c>
      <c r="N88" t="s">
        <v>75</v>
      </c>
      <c r="O88" t="s">
        <v>76</v>
      </c>
      <c r="P88" t="s">
        <v>75</v>
      </c>
      <c r="Q88" t="s">
        <v>457</v>
      </c>
      <c r="R88" t="s">
        <v>458</v>
      </c>
      <c r="S88" t="s">
        <v>75</v>
      </c>
      <c r="T88">
        <v>232410</v>
      </c>
      <c r="U88">
        <v>845223</v>
      </c>
      <c r="W88">
        <v>2.95</v>
      </c>
      <c r="X88" t="s">
        <v>238</v>
      </c>
      <c r="Y88" t="s">
        <v>79</v>
      </c>
      <c r="Z88" t="s">
        <v>91</v>
      </c>
      <c r="AA88" t="s">
        <v>71</v>
      </c>
      <c r="AB88">
        <v>123.04515000000001</v>
      </c>
      <c r="AC88">
        <v>123.04523</v>
      </c>
      <c r="AD88" t="s">
        <v>110</v>
      </c>
      <c r="AE88" t="s">
        <v>71</v>
      </c>
      <c r="AF88" t="s">
        <v>71</v>
      </c>
      <c r="AG88" t="s">
        <v>71</v>
      </c>
      <c r="AH88" t="s">
        <v>80</v>
      </c>
      <c r="AI88" t="s">
        <v>81</v>
      </c>
      <c r="AJ88" t="s">
        <v>71</v>
      </c>
      <c r="AK88" t="s">
        <v>75</v>
      </c>
      <c r="AL88" t="s">
        <v>82</v>
      </c>
      <c r="AM88" t="s">
        <v>93</v>
      </c>
      <c r="AN88" t="s">
        <v>71</v>
      </c>
      <c r="AO88" t="s">
        <v>71</v>
      </c>
      <c r="AP88" t="s">
        <v>71</v>
      </c>
      <c r="AQ88" t="s">
        <v>71</v>
      </c>
      <c r="AR88" t="s">
        <v>94</v>
      </c>
      <c r="AS88" t="s">
        <v>71</v>
      </c>
      <c r="AT88" t="s">
        <v>71</v>
      </c>
      <c r="AU88" t="s">
        <v>71</v>
      </c>
      <c r="AV88" t="s">
        <v>71</v>
      </c>
      <c r="BH88" t="s">
        <v>75</v>
      </c>
      <c r="BI88" t="s">
        <v>75</v>
      </c>
      <c r="BK88" t="s">
        <v>459</v>
      </c>
      <c r="BL88" t="s">
        <v>71</v>
      </c>
      <c r="BM88" t="s">
        <v>71</v>
      </c>
      <c r="BN88" t="s">
        <v>71</v>
      </c>
      <c r="BO88" t="s">
        <v>75</v>
      </c>
      <c r="BP88" t="s">
        <v>75</v>
      </c>
    </row>
    <row r="89" spans="1:68" x14ac:dyDescent="0.3">
      <c r="A89" t="s">
        <v>67</v>
      </c>
      <c r="B89">
        <v>2.85</v>
      </c>
      <c r="C89" t="s">
        <v>68</v>
      </c>
      <c r="D89" t="s">
        <v>460</v>
      </c>
      <c r="E89">
        <v>0.124</v>
      </c>
      <c r="F89" t="s">
        <v>71</v>
      </c>
      <c r="G89" t="s">
        <v>72</v>
      </c>
      <c r="H89" t="s">
        <v>71</v>
      </c>
      <c r="I89" t="s">
        <v>71</v>
      </c>
      <c r="J89">
        <v>88</v>
      </c>
      <c r="K89" t="s">
        <v>73</v>
      </c>
      <c r="L89" t="s">
        <v>74</v>
      </c>
      <c r="M89">
        <v>0.124</v>
      </c>
      <c r="N89" t="s">
        <v>75</v>
      </c>
      <c r="O89" t="s">
        <v>76</v>
      </c>
      <c r="P89" t="s">
        <v>75</v>
      </c>
      <c r="Q89" t="s">
        <v>461</v>
      </c>
      <c r="R89" t="s">
        <v>462</v>
      </c>
      <c r="S89" t="s">
        <v>75</v>
      </c>
      <c r="T89">
        <v>230190</v>
      </c>
      <c r="U89">
        <v>835533</v>
      </c>
      <c r="W89">
        <v>2.95</v>
      </c>
      <c r="X89" t="s">
        <v>238</v>
      </c>
      <c r="Y89" t="s">
        <v>79</v>
      </c>
      <c r="Z89" t="s">
        <v>91</v>
      </c>
      <c r="AA89" t="s">
        <v>71</v>
      </c>
      <c r="AB89">
        <v>123.04515000000001</v>
      </c>
      <c r="AC89">
        <v>123.04524000000001</v>
      </c>
      <c r="AD89" t="s">
        <v>212</v>
      </c>
      <c r="AE89" t="s">
        <v>71</v>
      </c>
      <c r="AF89" t="s">
        <v>71</v>
      </c>
      <c r="AG89" t="s">
        <v>71</v>
      </c>
      <c r="AH89" t="s">
        <v>80</v>
      </c>
      <c r="AI89" t="s">
        <v>81</v>
      </c>
      <c r="AJ89" t="s">
        <v>71</v>
      </c>
      <c r="AK89" t="s">
        <v>75</v>
      </c>
      <c r="AL89" t="s">
        <v>82</v>
      </c>
      <c r="AM89" t="s">
        <v>93</v>
      </c>
      <c r="AN89" t="s">
        <v>71</v>
      </c>
      <c r="AO89" t="s">
        <v>71</v>
      </c>
      <c r="AP89" t="s">
        <v>71</v>
      </c>
      <c r="AQ89" t="s">
        <v>71</v>
      </c>
      <c r="AR89" t="s">
        <v>94</v>
      </c>
      <c r="AS89" t="s">
        <v>71</v>
      </c>
      <c r="AT89" t="s">
        <v>71</v>
      </c>
      <c r="AU89" t="s">
        <v>71</v>
      </c>
      <c r="AV89" t="s">
        <v>71</v>
      </c>
      <c r="BH89" t="s">
        <v>75</v>
      </c>
      <c r="BI89" t="s">
        <v>75</v>
      </c>
      <c r="BK89" t="s">
        <v>463</v>
      </c>
      <c r="BL89" t="s">
        <v>71</v>
      </c>
      <c r="BM89" t="s">
        <v>71</v>
      </c>
      <c r="BN89" t="s">
        <v>71</v>
      </c>
      <c r="BO89" t="s">
        <v>75</v>
      </c>
      <c r="BP89" t="s">
        <v>75</v>
      </c>
    </row>
    <row r="90" spans="1:68" x14ac:dyDescent="0.3">
      <c r="A90" t="s">
        <v>67</v>
      </c>
      <c r="B90">
        <v>2.85</v>
      </c>
      <c r="C90" t="s">
        <v>68</v>
      </c>
      <c r="D90" t="s">
        <v>464</v>
      </c>
      <c r="E90">
        <v>0.11700000000000001</v>
      </c>
      <c r="F90" t="s">
        <v>71</v>
      </c>
      <c r="G90" t="s">
        <v>72</v>
      </c>
      <c r="H90" t="s">
        <v>71</v>
      </c>
      <c r="I90" t="s">
        <v>71</v>
      </c>
      <c r="J90">
        <v>89</v>
      </c>
      <c r="K90" t="s">
        <v>73</v>
      </c>
      <c r="L90" t="s">
        <v>74</v>
      </c>
      <c r="M90">
        <v>0.11700000000000001</v>
      </c>
      <c r="N90" t="s">
        <v>75</v>
      </c>
      <c r="O90" t="s">
        <v>76</v>
      </c>
      <c r="P90" t="s">
        <v>75</v>
      </c>
      <c r="Q90" t="s">
        <v>465</v>
      </c>
      <c r="R90" t="s">
        <v>466</v>
      </c>
      <c r="S90" t="s">
        <v>75</v>
      </c>
      <c r="T90">
        <v>161610</v>
      </c>
      <c r="U90">
        <v>758729</v>
      </c>
      <c r="W90">
        <v>2.93</v>
      </c>
      <c r="X90" t="s">
        <v>130</v>
      </c>
      <c r="Y90" t="s">
        <v>79</v>
      </c>
      <c r="Z90" t="s">
        <v>91</v>
      </c>
      <c r="AA90" t="s">
        <v>71</v>
      </c>
      <c r="AB90">
        <v>123.04515000000001</v>
      </c>
      <c r="AC90">
        <v>123.04523</v>
      </c>
      <c r="AD90" t="s">
        <v>225</v>
      </c>
      <c r="AE90" t="s">
        <v>71</v>
      </c>
      <c r="AF90" t="s">
        <v>71</v>
      </c>
      <c r="AG90" t="s">
        <v>71</v>
      </c>
      <c r="AH90" t="s">
        <v>80</v>
      </c>
      <c r="AI90" t="s">
        <v>81</v>
      </c>
      <c r="AJ90" t="s">
        <v>71</v>
      </c>
      <c r="AK90" t="s">
        <v>75</v>
      </c>
      <c r="AL90" t="s">
        <v>82</v>
      </c>
      <c r="AM90" t="s">
        <v>93</v>
      </c>
      <c r="AN90" t="s">
        <v>71</v>
      </c>
      <c r="AO90" t="s">
        <v>71</v>
      </c>
      <c r="AP90" t="s">
        <v>71</v>
      </c>
      <c r="AQ90" t="s">
        <v>71</v>
      </c>
      <c r="AR90" t="s">
        <v>94</v>
      </c>
      <c r="AS90" t="s">
        <v>71</v>
      </c>
      <c r="AT90" t="s">
        <v>71</v>
      </c>
      <c r="AU90" t="s">
        <v>71</v>
      </c>
      <c r="AV90" t="s">
        <v>71</v>
      </c>
      <c r="BH90" t="s">
        <v>75</v>
      </c>
      <c r="BI90" t="s">
        <v>75</v>
      </c>
      <c r="BK90" t="s">
        <v>467</v>
      </c>
      <c r="BL90" t="s">
        <v>71</v>
      </c>
      <c r="BM90" t="s">
        <v>71</v>
      </c>
      <c r="BN90" t="s">
        <v>71</v>
      </c>
      <c r="BO90" t="s">
        <v>75</v>
      </c>
      <c r="BP90" t="s">
        <v>75</v>
      </c>
    </row>
    <row r="91" spans="1:68" x14ac:dyDescent="0.3">
      <c r="A91" t="s">
        <v>67</v>
      </c>
      <c r="B91">
        <v>2.85</v>
      </c>
      <c r="C91" t="s">
        <v>68</v>
      </c>
      <c r="D91" t="s">
        <v>468</v>
      </c>
      <c r="E91">
        <v>0.11600000000000001</v>
      </c>
      <c r="F91" t="s">
        <v>71</v>
      </c>
      <c r="G91" t="s">
        <v>72</v>
      </c>
      <c r="H91" t="s">
        <v>71</v>
      </c>
      <c r="I91" t="s">
        <v>71</v>
      </c>
      <c r="J91">
        <v>90</v>
      </c>
      <c r="K91" t="s">
        <v>73</v>
      </c>
      <c r="L91" t="s">
        <v>74</v>
      </c>
      <c r="M91">
        <v>0.11600000000000001</v>
      </c>
      <c r="N91" t="s">
        <v>75</v>
      </c>
      <c r="O91" t="s">
        <v>76</v>
      </c>
      <c r="P91" t="s">
        <v>75</v>
      </c>
      <c r="Q91" t="s">
        <v>469</v>
      </c>
      <c r="R91" t="s">
        <v>470</v>
      </c>
      <c r="S91" t="s">
        <v>75</v>
      </c>
      <c r="T91">
        <v>152753</v>
      </c>
      <c r="U91">
        <v>742455</v>
      </c>
      <c r="W91">
        <v>2.93</v>
      </c>
      <c r="X91" t="s">
        <v>130</v>
      </c>
      <c r="Y91" t="s">
        <v>79</v>
      </c>
      <c r="Z91" t="s">
        <v>91</v>
      </c>
      <c r="AA91" t="s">
        <v>71</v>
      </c>
      <c r="AB91">
        <v>123.04515000000001</v>
      </c>
      <c r="AC91">
        <v>123.04525</v>
      </c>
      <c r="AD91" t="s">
        <v>105</v>
      </c>
      <c r="AE91" t="s">
        <v>71</v>
      </c>
      <c r="AF91" t="s">
        <v>71</v>
      </c>
      <c r="AG91" t="s">
        <v>71</v>
      </c>
      <c r="AH91" t="s">
        <v>80</v>
      </c>
      <c r="AI91" t="s">
        <v>81</v>
      </c>
      <c r="AJ91" t="s">
        <v>71</v>
      </c>
      <c r="AK91" t="s">
        <v>75</v>
      </c>
      <c r="AL91" t="s">
        <v>82</v>
      </c>
      <c r="AM91" t="s">
        <v>93</v>
      </c>
      <c r="AN91" t="s">
        <v>71</v>
      </c>
      <c r="AO91" t="s">
        <v>71</v>
      </c>
      <c r="AP91" t="s">
        <v>71</v>
      </c>
      <c r="AQ91" t="s">
        <v>71</v>
      </c>
      <c r="AR91" t="s">
        <v>94</v>
      </c>
      <c r="AS91" t="s">
        <v>71</v>
      </c>
      <c r="AT91" t="s">
        <v>71</v>
      </c>
      <c r="AU91" t="s">
        <v>71</v>
      </c>
      <c r="AV91" t="s">
        <v>71</v>
      </c>
      <c r="BH91" t="s">
        <v>75</v>
      </c>
      <c r="BI91" t="s">
        <v>75</v>
      </c>
      <c r="BK91" t="s">
        <v>471</v>
      </c>
      <c r="BL91" t="s">
        <v>71</v>
      </c>
      <c r="BM91" t="s">
        <v>71</v>
      </c>
      <c r="BN91" t="s">
        <v>71</v>
      </c>
      <c r="BO91" t="s">
        <v>75</v>
      </c>
      <c r="BP91" t="s">
        <v>75</v>
      </c>
    </row>
    <row r="92" spans="1:68" x14ac:dyDescent="0.3">
      <c r="A92" t="s">
        <v>67</v>
      </c>
      <c r="B92">
        <v>2.85</v>
      </c>
      <c r="C92" t="s">
        <v>68</v>
      </c>
      <c r="D92" t="s">
        <v>472</v>
      </c>
      <c r="E92">
        <v>0.13300000000000001</v>
      </c>
      <c r="F92" t="s">
        <v>71</v>
      </c>
      <c r="G92" t="s">
        <v>72</v>
      </c>
      <c r="H92" t="s">
        <v>71</v>
      </c>
      <c r="I92" t="s">
        <v>71</v>
      </c>
      <c r="J92">
        <v>91</v>
      </c>
      <c r="K92" t="s">
        <v>73</v>
      </c>
      <c r="L92" t="s">
        <v>74</v>
      </c>
      <c r="M92">
        <v>0.13300000000000001</v>
      </c>
      <c r="N92" t="s">
        <v>75</v>
      </c>
      <c r="O92" t="s">
        <v>76</v>
      </c>
      <c r="P92" t="s">
        <v>75</v>
      </c>
      <c r="Q92" t="s">
        <v>473</v>
      </c>
      <c r="R92" t="s">
        <v>474</v>
      </c>
      <c r="S92" t="s">
        <v>75</v>
      </c>
      <c r="T92">
        <v>231467</v>
      </c>
      <c r="U92">
        <v>938438</v>
      </c>
      <c r="W92">
        <v>2.91</v>
      </c>
      <c r="X92" t="s">
        <v>90</v>
      </c>
      <c r="Y92" t="s">
        <v>79</v>
      </c>
      <c r="Z92" t="s">
        <v>91</v>
      </c>
      <c r="AA92" t="s">
        <v>71</v>
      </c>
      <c r="AB92">
        <v>123.04515000000001</v>
      </c>
      <c r="AC92">
        <v>123.04522</v>
      </c>
      <c r="AD92" t="s">
        <v>255</v>
      </c>
      <c r="AE92" t="s">
        <v>71</v>
      </c>
      <c r="AF92" t="s">
        <v>71</v>
      </c>
      <c r="AG92" t="s">
        <v>71</v>
      </c>
      <c r="AH92" t="s">
        <v>80</v>
      </c>
      <c r="AI92" t="s">
        <v>81</v>
      </c>
      <c r="AJ92" t="s">
        <v>71</v>
      </c>
      <c r="AK92" t="s">
        <v>75</v>
      </c>
      <c r="AL92" t="s">
        <v>82</v>
      </c>
      <c r="AM92" t="s">
        <v>93</v>
      </c>
      <c r="AN92" t="s">
        <v>71</v>
      </c>
      <c r="AO92" t="s">
        <v>71</v>
      </c>
      <c r="AP92" t="s">
        <v>71</v>
      </c>
      <c r="AQ92" t="s">
        <v>71</v>
      </c>
      <c r="AR92" t="s">
        <v>94</v>
      </c>
      <c r="AS92" t="s">
        <v>71</v>
      </c>
      <c r="AT92" t="s">
        <v>71</v>
      </c>
      <c r="AU92" t="s">
        <v>71</v>
      </c>
      <c r="AV92" t="s">
        <v>71</v>
      </c>
      <c r="BH92" t="s">
        <v>75</v>
      </c>
      <c r="BI92" t="s">
        <v>75</v>
      </c>
      <c r="BK92" t="s">
        <v>475</v>
      </c>
      <c r="BL92" t="s">
        <v>71</v>
      </c>
      <c r="BM92" t="s">
        <v>71</v>
      </c>
      <c r="BN92" t="s">
        <v>71</v>
      </c>
      <c r="BO92" t="s">
        <v>75</v>
      </c>
      <c r="BP92" t="s">
        <v>75</v>
      </c>
    </row>
    <row r="93" spans="1:68" x14ac:dyDescent="0.3">
      <c r="A93" t="s">
        <v>67</v>
      </c>
      <c r="B93">
        <v>2.85</v>
      </c>
      <c r="C93" t="s">
        <v>68</v>
      </c>
      <c r="D93" t="s">
        <v>476</v>
      </c>
      <c r="E93">
        <v>0.13400000000000001</v>
      </c>
      <c r="F93" t="s">
        <v>71</v>
      </c>
      <c r="G93" t="s">
        <v>72</v>
      </c>
      <c r="H93" t="s">
        <v>71</v>
      </c>
      <c r="I93" t="s">
        <v>71</v>
      </c>
      <c r="J93">
        <v>92</v>
      </c>
      <c r="K93" t="s">
        <v>73</v>
      </c>
      <c r="L93" t="s">
        <v>74</v>
      </c>
      <c r="M93">
        <v>0.13400000000000001</v>
      </c>
      <c r="N93" t="s">
        <v>75</v>
      </c>
      <c r="O93" t="s">
        <v>76</v>
      </c>
      <c r="P93" t="s">
        <v>75</v>
      </c>
      <c r="Q93" t="s">
        <v>477</v>
      </c>
      <c r="R93" t="s">
        <v>478</v>
      </c>
      <c r="S93" t="s">
        <v>75</v>
      </c>
      <c r="T93">
        <v>244600</v>
      </c>
      <c r="U93">
        <v>941671</v>
      </c>
      <c r="W93">
        <v>2.95</v>
      </c>
      <c r="X93" t="s">
        <v>238</v>
      </c>
      <c r="Y93" t="s">
        <v>79</v>
      </c>
      <c r="Z93" t="s">
        <v>91</v>
      </c>
      <c r="AA93" t="s">
        <v>71</v>
      </c>
      <c r="AB93">
        <v>123.04515000000001</v>
      </c>
      <c r="AC93">
        <v>123.04523</v>
      </c>
      <c r="AD93" t="s">
        <v>110</v>
      </c>
      <c r="AE93" t="s">
        <v>71</v>
      </c>
      <c r="AF93" t="s">
        <v>71</v>
      </c>
      <c r="AG93" t="s">
        <v>71</v>
      </c>
      <c r="AH93" t="s">
        <v>80</v>
      </c>
      <c r="AI93" t="s">
        <v>81</v>
      </c>
      <c r="AJ93" t="s">
        <v>71</v>
      </c>
      <c r="AK93" t="s">
        <v>75</v>
      </c>
      <c r="AL93" t="s">
        <v>82</v>
      </c>
      <c r="AM93" t="s">
        <v>93</v>
      </c>
      <c r="AN93" t="s">
        <v>71</v>
      </c>
      <c r="AO93" t="s">
        <v>71</v>
      </c>
      <c r="AP93" t="s">
        <v>71</v>
      </c>
      <c r="AQ93" t="s">
        <v>71</v>
      </c>
      <c r="AR93" t="s">
        <v>94</v>
      </c>
      <c r="AS93" t="s">
        <v>71</v>
      </c>
      <c r="AT93" t="s">
        <v>71</v>
      </c>
      <c r="AU93" t="s">
        <v>71</v>
      </c>
      <c r="AV93" t="s">
        <v>71</v>
      </c>
      <c r="BH93" t="s">
        <v>75</v>
      </c>
      <c r="BI93" t="s">
        <v>75</v>
      </c>
      <c r="BK93" t="s">
        <v>479</v>
      </c>
      <c r="BL93" t="s">
        <v>71</v>
      </c>
      <c r="BM93" t="s">
        <v>71</v>
      </c>
      <c r="BN93" t="s">
        <v>71</v>
      </c>
      <c r="BO93" t="s">
        <v>75</v>
      </c>
      <c r="BP93" t="s">
        <v>75</v>
      </c>
    </row>
    <row r="94" spans="1:68" x14ac:dyDescent="0.3">
      <c r="A94" t="s">
        <v>67</v>
      </c>
      <c r="B94">
        <v>2.85</v>
      </c>
      <c r="C94" t="s">
        <v>68</v>
      </c>
      <c r="D94" t="s">
        <v>480</v>
      </c>
      <c r="E94">
        <v>0.11</v>
      </c>
      <c r="F94" t="s">
        <v>71</v>
      </c>
      <c r="G94" t="s">
        <v>72</v>
      </c>
      <c r="H94" t="s">
        <v>71</v>
      </c>
      <c r="I94" t="s">
        <v>71</v>
      </c>
      <c r="J94">
        <v>93</v>
      </c>
      <c r="K94" t="s">
        <v>73</v>
      </c>
      <c r="L94" t="s">
        <v>74</v>
      </c>
      <c r="M94">
        <v>0.11</v>
      </c>
      <c r="N94" t="s">
        <v>75</v>
      </c>
      <c r="O94" t="s">
        <v>76</v>
      </c>
      <c r="P94" t="s">
        <v>75</v>
      </c>
      <c r="Q94" t="s">
        <v>481</v>
      </c>
      <c r="R94" t="s">
        <v>482</v>
      </c>
      <c r="S94" t="s">
        <v>75</v>
      </c>
      <c r="T94">
        <v>173577</v>
      </c>
      <c r="U94">
        <v>679693</v>
      </c>
      <c r="W94">
        <v>2.95</v>
      </c>
      <c r="X94" t="s">
        <v>238</v>
      </c>
      <c r="Y94" t="s">
        <v>79</v>
      </c>
      <c r="Z94" t="s">
        <v>91</v>
      </c>
      <c r="AA94" t="s">
        <v>71</v>
      </c>
      <c r="AB94">
        <v>123.04515000000001</v>
      </c>
      <c r="AC94">
        <v>123.04525</v>
      </c>
      <c r="AD94" t="s">
        <v>105</v>
      </c>
      <c r="AE94" t="s">
        <v>71</v>
      </c>
      <c r="AF94" t="s">
        <v>71</v>
      </c>
      <c r="AG94" t="s">
        <v>71</v>
      </c>
      <c r="AH94" t="s">
        <v>80</v>
      </c>
      <c r="AI94" t="s">
        <v>81</v>
      </c>
      <c r="AJ94" t="s">
        <v>71</v>
      </c>
      <c r="AK94" t="s">
        <v>75</v>
      </c>
      <c r="AL94" t="s">
        <v>82</v>
      </c>
      <c r="AM94" t="s">
        <v>93</v>
      </c>
      <c r="AN94" t="s">
        <v>71</v>
      </c>
      <c r="AO94" t="s">
        <v>71</v>
      </c>
      <c r="AP94" t="s">
        <v>71</v>
      </c>
      <c r="AQ94" t="s">
        <v>71</v>
      </c>
      <c r="AR94" t="s">
        <v>94</v>
      </c>
      <c r="AS94" t="s">
        <v>71</v>
      </c>
      <c r="AT94" t="s">
        <v>71</v>
      </c>
      <c r="AU94" t="s">
        <v>71</v>
      </c>
      <c r="AV94" t="s">
        <v>71</v>
      </c>
      <c r="BH94" t="s">
        <v>75</v>
      </c>
      <c r="BI94" t="s">
        <v>75</v>
      </c>
      <c r="BK94" t="s">
        <v>483</v>
      </c>
      <c r="BL94" t="s">
        <v>71</v>
      </c>
      <c r="BM94" t="s">
        <v>71</v>
      </c>
      <c r="BN94" t="s">
        <v>71</v>
      </c>
      <c r="BO94" t="s">
        <v>75</v>
      </c>
      <c r="BP94" t="s">
        <v>75</v>
      </c>
    </row>
    <row r="95" spans="1:68" x14ac:dyDescent="0.3">
      <c r="A95" t="s">
        <v>67</v>
      </c>
      <c r="B95">
        <v>2.85</v>
      </c>
      <c r="C95" t="s">
        <v>68</v>
      </c>
      <c r="D95" t="s">
        <v>484</v>
      </c>
      <c r="E95">
        <v>0.111</v>
      </c>
      <c r="F95" t="s">
        <v>71</v>
      </c>
      <c r="G95" t="s">
        <v>72</v>
      </c>
      <c r="H95" t="s">
        <v>71</v>
      </c>
      <c r="I95" t="s">
        <v>71</v>
      </c>
      <c r="J95">
        <v>94</v>
      </c>
      <c r="K95" t="s">
        <v>73</v>
      </c>
      <c r="L95" t="s">
        <v>74</v>
      </c>
      <c r="M95">
        <v>0.111</v>
      </c>
      <c r="N95" t="s">
        <v>75</v>
      </c>
      <c r="O95" t="s">
        <v>76</v>
      </c>
      <c r="P95" t="s">
        <v>75</v>
      </c>
      <c r="Q95" t="s">
        <v>485</v>
      </c>
      <c r="R95" t="s">
        <v>486</v>
      </c>
      <c r="S95" t="s">
        <v>75</v>
      </c>
      <c r="T95">
        <v>158251</v>
      </c>
      <c r="U95">
        <v>692130</v>
      </c>
      <c r="W95">
        <v>2.93</v>
      </c>
      <c r="X95" t="s">
        <v>130</v>
      </c>
      <c r="Y95" t="s">
        <v>79</v>
      </c>
      <c r="Z95" t="s">
        <v>91</v>
      </c>
      <c r="AA95" t="s">
        <v>71</v>
      </c>
      <c r="AB95">
        <v>123.04515000000001</v>
      </c>
      <c r="AC95">
        <v>123.04527</v>
      </c>
      <c r="AD95" t="s">
        <v>99</v>
      </c>
      <c r="AE95" t="s">
        <v>71</v>
      </c>
      <c r="AF95" t="s">
        <v>71</v>
      </c>
      <c r="AG95" t="s">
        <v>71</v>
      </c>
      <c r="AH95" t="s">
        <v>80</v>
      </c>
      <c r="AI95" t="s">
        <v>81</v>
      </c>
      <c r="AJ95" t="s">
        <v>71</v>
      </c>
      <c r="AK95" t="s">
        <v>75</v>
      </c>
      <c r="AL95" t="s">
        <v>82</v>
      </c>
      <c r="AM95" t="s">
        <v>93</v>
      </c>
      <c r="AN95" t="s">
        <v>71</v>
      </c>
      <c r="AO95" t="s">
        <v>71</v>
      </c>
      <c r="AP95" t="s">
        <v>71</v>
      </c>
      <c r="AQ95" t="s">
        <v>71</v>
      </c>
      <c r="AR95" t="s">
        <v>94</v>
      </c>
      <c r="AS95" t="s">
        <v>71</v>
      </c>
      <c r="AT95" t="s">
        <v>71</v>
      </c>
      <c r="AU95" t="s">
        <v>71</v>
      </c>
      <c r="AV95" t="s">
        <v>71</v>
      </c>
      <c r="BH95" t="s">
        <v>75</v>
      </c>
      <c r="BI95" t="s">
        <v>75</v>
      </c>
      <c r="BK95" t="s">
        <v>487</v>
      </c>
      <c r="BL95" t="s">
        <v>71</v>
      </c>
      <c r="BM95" t="s">
        <v>71</v>
      </c>
      <c r="BN95" t="s">
        <v>71</v>
      </c>
      <c r="BO95" t="s">
        <v>75</v>
      </c>
      <c r="BP95" t="s">
        <v>75</v>
      </c>
    </row>
    <row r="96" spans="1:68" x14ac:dyDescent="0.3">
      <c r="A96" t="s">
        <v>67</v>
      </c>
      <c r="B96">
        <v>2.85</v>
      </c>
      <c r="C96" t="s">
        <v>68</v>
      </c>
      <c r="D96" t="s">
        <v>488</v>
      </c>
      <c r="E96">
        <v>0.13400000000000001</v>
      </c>
      <c r="F96" t="s">
        <v>71</v>
      </c>
      <c r="G96" t="s">
        <v>72</v>
      </c>
      <c r="H96" t="s">
        <v>71</v>
      </c>
      <c r="I96" t="s">
        <v>71</v>
      </c>
      <c r="J96">
        <v>95</v>
      </c>
      <c r="K96" t="s">
        <v>73</v>
      </c>
      <c r="L96" t="s">
        <v>74</v>
      </c>
      <c r="M96">
        <v>0.13400000000000001</v>
      </c>
      <c r="N96" t="s">
        <v>75</v>
      </c>
      <c r="O96" t="s">
        <v>76</v>
      </c>
      <c r="P96" t="s">
        <v>75</v>
      </c>
      <c r="Q96" t="s">
        <v>489</v>
      </c>
      <c r="R96" t="s">
        <v>490</v>
      </c>
      <c r="S96" t="s">
        <v>75</v>
      </c>
      <c r="T96">
        <v>242979</v>
      </c>
      <c r="U96">
        <v>950688</v>
      </c>
      <c r="W96">
        <v>2.93</v>
      </c>
      <c r="X96" t="s">
        <v>130</v>
      </c>
      <c r="Y96" t="s">
        <v>79</v>
      </c>
      <c r="Z96" t="s">
        <v>91</v>
      </c>
      <c r="AA96" t="s">
        <v>71</v>
      </c>
      <c r="AB96">
        <v>123.04515000000001</v>
      </c>
      <c r="AC96">
        <v>123.04524000000001</v>
      </c>
      <c r="AD96" t="s">
        <v>212</v>
      </c>
      <c r="AE96" t="s">
        <v>71</v>
      </c>
      <c r="AF96" t="s">
        <v>71</v>
      </c>
      <c r="AG96" t="s">
        <v>71</v>
      </c>
      <c r="AH96" t="s">
        <v>80</v>
      </c>
      <c r="AI96" t="s">
        <v>81</v>
      </c>
      <c r="AJ96" t="s">
        <v>71</v>
      </c>
      <c r="AK96" t="s">
        <v>75</v>
      </c>
      <c r="AL96" t="s">
        <v>82</v>
      </c>
      <c r="AM96" t="s">
        <v>93</v>
      </c>
      <c r="AN96" t="s">
        <v>71</v>
      </c>
      <c r="AO96" t="s">
        <v>71</v>
      </c>
      <c r="AP96" t="s">
        <v>71</v>
      </c>
      <c r="AQ96" t="s">
        <v>71</v>
      </c>
      <c r="AR96" t="s">
        <v>94</v>
      </c>
      <c r="AS96" t="s">
        <v>71</v>
      </c>
      <c r="AT96" t="s">
        <v>71</v>
      </c>
      <c r="AU96" t="s">
        <v>71</v>
      </c>
      <c r="AV96" t="s">
        <v>71</v>
      </c>
      <c r="BH96" t="s">
        <v>75</v>
      </c>
      <c r="BI96" t="s">
        <v>75</v>
      </c>
      <c r="BK96" t="s">
        <v>491</v>
      </c>
      <c r="BL96" t="s">
        <v>71</v>
      </c>
      <c r="BM96" t="s">
        <v>71</v>
      </c>
      <c r="BN96" t="s">
        <v>71</v>
      </c>
      <c r="BO96" t="s">
        <v>75</v>
      </c>
      <c r="BP96" t="s">
        <v>75</v>
      </c>
    </row>
    <row r="97" spans="1:68" x14ac:dyDescent="0.3">
      <c r="A97" t="s">
        <v>67</v>
      </c>
      <c r="B97">
        <v>2.85</v>
      </c>
      <c r="C97" t="s">
        <v>68</v>
      </c>
      <c r="D97" t="s">
        <v>492</v>
      </c>
      <c r="E97">
        <v>0.13300000000000001</v>
      </c>
      <c r="F97" t="s">
        <v>71</v>
      </c>
      <c r="G97" t="s">
        <v>72</v>
      </c>
      <c r="H97" t="s">
        <v>71</v>
      </c>
      <c r="I97" t="s">
        <v>71</v>
      </c>
      <c r="J97">
        <v>96</v>
      </c>
      <c r="K97" t="s">
        <v>73</v>
      </c>
      <c r="L97" t="s">
        <v>74</v>
      </c>
      <c r="M97">
        <v>0.13300000000000001</v>
      </c>
      <c r="N97" t="s">
        <v>75</v>
      </c>
      <c r="O97" t="s">
        <v>76</v>
      </c>
      <c r="P97" t="s">
        <v>75</v>
      </c>
      <c r="Q97" t="s">
        <v>493</v>
      </c>
      <c r="R97" t="s">
        <v>494</v>
      </c>
      <c r="S97" t="s">
        <v>75</v>
      </c>
      <c r="T97">
        <v>269927</v>
      </c>
      <c r="U97">
        <v>930629</v>
      </c>
      <c r="W97">
        <v>2.89</v>
      </c>
      <c r="X97" t="s">
        <v>409</v>
      </c>
      <c r="Y97" t="s">
        <v>79</v>
      </c>
      <c r="Z97" t="s">
        <v>91</v>
      </c>
      <c r="AA97" t="s">
        <v>71</v>
      </c>
      <c r="AB97">
        <v>123.04515000000001</v>
      </c>
      <c r="AC97">
        <v>123.04523</v>
      </c>
      <c r="AD97" t="s">
        <v>110</v>
      </c>
      <c r="AE97" t="s">
        <v>71</v>
      </c>
      <c r="AF97" t="s">
        <v>71</v>
      </c>
      <c r="AG97" t="s">
        <v>71</v>
      </c>
      <c r="AH97" t="s">
        <v>80</v>
      </c>
      <c r="AI97" t="s">
        <v>81</v>
      </c>
      <c r="AJ97" t="s">
        <v>71</v>
      </c>
      <c r="AK97" t="s">
        <v>75</v>
      </c>
      <c r="AL97" t="s">
        <v>82</v>
      </c>
      <c r="AM97" t="s">
        <v>93</v>
      </c>
      <c r="AN97" t="s">
        <v>71</v>
      </c>
      <c r="AO97" t="s">
        <v>71</v>
      </c>
      <c r="AP97" t="s">
        <v>71</v>
      </c>
      <c r="AQ97" t="s">
        <v>71</v>
      </c>
      <c r="AR97" t="s">
        <v>94</v>
      </c>
      <c r="AS97" t="s">
        <v>71</v>
      </c>
      <c r="AT97" t="s">
        <v>71</v>
      </c>
      <c r="AU97" t="s">
        <v>71</v>
      </c>
      <c r="AV97" t="s">
        <v>71</v>
      </c>
      <c r="BH97" t="s">
        <v>75</v>
      </c>
      <c r="BI97" t="s">
        <v>75</v>
      </c>
      <c r="BK97" t="s">
        <v>495</v>
      </c>
      <c r="BL97" t="s">
        <v>71</v>
      </c>
      <c r="BM97" t="s">
        <v>71</v>
      </c>
      <c r="BN97" t="s">
        <v>71</v>
      </c>
      <c r="BO97" t="s">
        <v>75</v>
      </c>
      <c r="BP97" t="s">
        <v>75</v>
      </c>
    </row>
    <row r="98" spans="1:68" x14ac:dyDescent="0.3">
      <c r="A98" t="s">
        <v>67</v>
      </c>
      <c r="B98">
        <v>2.85</v>
      </c>
      <c r="C98" t="s">
        <v>68</v>
      </c>
      <c r="D98" t="s">
        <v>496</v>
      </c>
      <c r="E98">
        <v>0.13600000000000001</v>
      </c>
      <c r="F98" t="s">
        <v>71</v>
      </c>
      <c r="G98" t="s">
        <v>72</v>
      </c>
      <c r="H98" t="s">
        <v>71</v>
      </c>
      <c r="I98" t="s">
        <v>71</v>
      </c>
      <c r="J98">
        <v>97</v>
      </c>
      <c r="K98" t="s">
        <v>73</v>
      </c>
      <c r="L98" t="s">
        <v>74</v>
      </c>
      <c r="M98">
        <v>0.13600000000000001</v>
      </c>
      <c r="N98" t="s">
        <v>75</v>
      </c>
      <c r="O98" t="s">
        <v>76</v>
      </c>
      <c r="P98" t="s">
        <v>75</v>
      </c>
      <c r="Q98" t="s">
        <v>497</v>
      </c>
      <c r="R98" t="s">
        <v>498</v>
      </c>
      <c r="S98" t="s">
        <v>75</v>
      </c>
      <c r="T98">
        <v>262659</v>
      </c>
      <c r="U98">
        <v>971073</v>
      </c>
      <c r="W98">
        <v>2.95</v>
      </c>
      <c r="X98" t="s">
        <v>238</v>
      </c>
      <c r="Y98" t="s">
        <v>79</v>
      </c>
      <c r="Z98" t="s">
        <v>91</v>
      </c>
      <c r="AA98" t="s">
        <v>71</v>
      </c>
      <c r="AB98">
        <v>123.04515000000001</v>
      </c>
      <c r="AC98">
        <v>123.04521</v>
      </c>
      <c r="AD98" t="s">
        <v>140</v>
      </c>
      <c r="AE98" t="s">
        <v>71</v>
      </c>
      <c r="AF98" t="s">
        <v>71</v>
      </c>
      <c r="AG98" t="s">
        <v>71</v>
      </c>
      <c r="AH98" t="s">
        <v>80</v>
      </c>
      <c r="AI98" t="s">
        <v>81</v>
      </c>
      <c r="AJ98" t="s">
        <v>71</v>
      </c>
      <c r="AK98" t="s">
        <v>75</v>
      </c>
      <c r="AL98" t="s">
        <v>82</v>
      </c>
      <c r="AM98" t="s">
        <v>93</v>
      </c>
      <c r="AN98" t="s">
        <v>71</v>
      </c>
      <c r="AO98" t="s">
        <v>71</v>
      </c>
      <c r="AP98" t="s">
        <v>71</v>
      </c>
      <c r="AQ98" t="s">
        <v>71</v>
      </c>
      <c r="AR98" t="s">
        <v>94</v>
      </c>
      <c r="AS98" t="s">
        <v>71</v>
      </c>
      <c r="AT98" t="s">
        <v>71</v>
      </c>
      <c r="AU98" t="s">
        <v>71</v>
      </c>
      <c r="AV98" t="s">
        <v>71</v>
      </c>
      <c r="BH98" t="s">
        <v>75</v>
      </c>
      <c r="BI98" t="s">
        <v>75</v>
      </c>
      <c r="BK98" t="s">
        <v>499</v>
      </c>
      <c r="BL98" t="s">
        <v>71</v>
      </c>
      <c r="BM98" t="s">
        <v>71</v>
      </c>
      <c r="BN98" t="s">
        <v>71</v>
      </c>
      <c r="BO98" t="s">
        <v>75</v>
      </c>
      <c r="BP98" t="s">
        <v>75</v>
      </c>
    </row>
    <row r="99" spans="1:68" x14ac:dyDescent="0.3">
      <c r="A99" t="s">
        <v>67</v>
      </c>
      <c r="B99">
        <v>2.85</v>
      </c>
      <c r="C99" t="s">
        <v>68</v>
      </c>
      <c r="D99" t="s">
        <v>500</v>
      </c>
      <c r="E99">
        <v>0.13700000000000001</v>
      </c>
      <c r="F99" t="s">
        <v>71</v>
      </c>
      <c r="G99" t="s">
        <v>72</v>
      </c>
      <c r="H99" t="s">
        <v>71</v>
      </c>
      <c r="I99" t="s">
        <v>71</v>
      </c>
      <c r="J99">
        <v>98</v>
      </c>
      <c r="K99" t="s">
        <v>73</v>
      </c>
      <c r="L99" t="s">
        <v>74</v>
      </c>
      <c r="M99">
        <v>0.13700000000000001</v>
      </c>
      <c r="N99" t="s">
        <v>75</v>
      </c>
      <c r="O99" t="s">
        <v>76</v>
      </c>
      <c r="P99" t="s">
        <v>75</v>
      </c>
      <c r="Q99" t="s">
        <v>501</v>
      </c>
      <c r="R99" t="s">
        <v>502</v>
      </c>
      <c r="S99" t="s">
        <v>75</v>
      </c>
      <c r="T99">
        <v>301749</v>
      </c>
      <c r="U99">
        <v>983648</v>
      </c>
      <c r="W99">
        <v>2.95</v>
      </c>
      <c r="X99" t="s">
        <v>238</v>
      </c>
      <c r="Y99" t="s">
        <v>79</v>
      </c>
      <c r="Z99" t="s">
        <v>91</v>
      </c>
      <c r="AA99" t="s">
        <v>71</v>
      </c>
      <c r="AB99">
        <v>123.04515000000001</v>
      </c>
      <c r="AC99">
        <v>123.04524000000001</v>
      </c>
      <c r="AD99" t="s">
        <v>212</v>
      </c>
      <c r="AE99" t="s">
        <v>71</v>
      </c>
      <c r="AF99" t="s">
        <v>71</v>
      </c>
      <c r="AG99" t="s">
        <v>71</v>
      </c>
      <c r="AH99" t="s">
        <v>80</v>
      </c>
      <c r="AI99" t="s">
        <v>81</v>
      </c>
      <c r="AJ99" t="s">
        <v>71</v>
      </c>
      <c r="AK99" t="s">
        <v>75</v>
      </c>
      <c r="AL99" t="s">
        <v>82</v>
      </c>
      <c r="AM99" t="s">
        <v>93</v>
      </c>
      <c r="AN99" t="s">
        <v>71</v>
      </c>
      <c r="AO99" t="s">
        <v>71</v>
      </c>
      <c r="AP99" t="s">
        <v>71</v>
      </c>
      <c r="AQ99" t="s">
        <v>71</v>
      </c>
      <c r="AR99" t="s">
        <v>94</v>
      </c>
      <c r="AS99" t="s">
        <v>71</v>
      </c>
      <c r="AT99" t="s">
        <v>71</v>
      </c>
      <c r="AU99" t="s">
        <v>71</v>
      </c>
      <c r="AV99" t="s">
        <v>71</v>
      </c>
      <c r="BH99" t="s">
        <v>75</v>
      </c>
      <c r="BI99" t="s">
        <v>75</v>
      </c>
      <c r="BK99" t="s">
        <v>503</v>
      </c>
      <c r="BL99" t="s">
        <v>71</v>
      </c>
      <c r="BM99" t="s">
        <v>71</v>
      </c>
      <c r="BN99" t="s">
        <v>71</v>
      </c>
      <c r="BO99" t="s">
        <v>75</v>
      </c>
      <c r="BP99" t="s">
        <v>75</v>
      </c>
    </row>
    <row r="100" spans="1:68" x14ac:dyDescent="0.3">
      <c r="A100" t="s">
        <v>67</v>
      </c>
      <c r="B100">
        <v>2.85</v>
      </c>
      <c r="C100" t="s">
        <v>68</v>
      </c>
      <c r="D100" t="s">
        <v>504</v>
      </c>
      <c r="E100">
        <v>0.121</v>
      </c>
      <c r="F100" t="s">
        <v>71</v>
      </c>
      <c r="G100" t="s">
        <v>72</v>
      </c>
      <c r="H100" t="s">
        <v>71</v>
      </c>
      <c r="I100" t="s">
        <v>71</v>
      </c>
      <c r="J100">
        <v>99</v>
      </c>
      <c r="K100" t="s">
        <v>73</v>
      </c>
      <c r="L100" t="s">
        <v>74</v>
      </c>
      <c r="M100">
        <v>0.121</v>
      </c>
      <c r="N100" t="s">
        <v>75</v>
      </c>
      <c r="O100" t="s">
        <v>76</v>
      </c>
      <c r="P100" t="s">
        <v>75</v>
      </c>
      <c r="Q100" t="s">
        <v>505</v>
      </c>
      <c r="R100" t="s">
        <v>506</v>
      </c>
      <c r="S100" t="s">
        <v>75</v>
      </c>
      <c r="T100">
        <v>197242</v>
      </c>
      <c r="U100">
        <v>799064</v>
      </c>
      <c r="W100">
        <v>2.93</v>
      </c>
      <c r="X100" t="s">
        <v>130</v>
      </c>
      <c r="Y100" t="s">
        <v>79</v>
      </c>
      <c r="Z100" t="s">
        <v>91</v>
      </c>
      <c r="AA100" t="s">
        <v>71</v>
      </c>
      <c r="AB100">
        <v>123.04515000000001</v>
      </c>
      <c r="AC100">
        <v>123.04526</v>
      </c>
      <c r="AD100" t="s">
        <v>183</v>
      </c>
      <c r="AE100" t="s">
        <v>71</v>
      </c>
      <c r="AF100" t="s">
        <v>71</v>
      </c>
      <c r="AG100" t="s">
        <v>71</v>
      </c>
      <c r="AH100" t="s">
        <v>80</v>
      </c>
      <c r="AI100" t="s">
        <v>81</v>
      </c>
      <c r="AJ100" t="s">
        <v>71</v>
      </c>
      <c r="AK100" t="s">
        <v>75</v>
      </c>
      <c r="AL100" t="s">
        <v>82</v>
      </c>
      <c r="AM100" t="s">
        <v>93</v>
      </c>
      <c r="AN100" t="s">
        <v>71</v>
      </c>
      <c r="AO100" t="s">
        <v>71</v>
      </c>
      <c r="AP100" t="s">
        <v>71</v>
      </c>
      <c r="AQ100" t="s">
        <v>71</v>
      </c>
      <c r="AR100" t="s">
        <v>94</v>
      </c>
      <c r="AS100" t="s">
        <v>71</v>
      </c>
      <c r="AT100" t="s">
        <v>71</v>
      </c>
      <c r="AU100" t="s">
        <v>71</v>
      </c>
      <c r="AV100" t="s">
        <v>71</v>
      </c>
      <c r="BH100" t="s">
        <v>75</v>
      </c>
      <c r="BI100" t="s">
        <v>75</v>
      </c>
      <c r="BK100" t="s">
        <v>507</v>
      </c>
      <c r="BL100" t="s">
        <v>71</v>
      </c>
      <c r="BM100" t="s">
        <v>71</v>
      </c>
      <c r="BN100" t="s">
        <v>71</v>
      </c>
      <c r="BO100" t="s">
        <v>75</v>
      </c>
      <c r="BP100" t="s">
        <v>75</v>
      </c>
    </row>
    <row r="101" spans="1:68" x14ac:dyDescent="0.3">
      <c r="A101" t="s">
        <v>67</v>
      </c>
      <c r="B101">
        <v>2.85</v>
      </c>
      <c r="C101" t="s">
        <v>68</v>
      </c>
      <c r="D101" t="s">
        <v>508</v>
      </c>
      <c r="E101">
        <v>0.125</v>
      </c>
      <c r="F101" t="s">
        <v>71</v>
      </c>
      <c r="G101" t="s">
        <v>72</v>
      </c>
      <c r="H101" t="s">
        <v>71</v>
      </c>
      <c r="I101" t="s">
        <v>71</v>
      </c>
      <c r="J101">
        <v>100</v>
      </c>
      <c r="K101" t="s">
        <v>73</v>
      </c>
      <c r="L101" t="s">
        <v>74</v>
      </c>
      <c r="M101">
        <v>0.125</v>
      </c>
      <c r="N101" t="s">
        <v>75</v>
      </c>
      <c r="O101" t="s">
        <v>76</v>
      </c>
      <c r="P101" t="s">
        <v>75</v>
      </c>
      <c r="Q101" t="s">
        <v>509</v>
      </c>
      <c r="R101" t="s">
        <v>510</v>
      </c>
      <c r="S101" t="s">
        <v>75</v>
      </c>
      <c r="T101">
        <v>193998</v>
      </c>
      <c r="U101">
        <v>845863</v>
      </c>
      <c r="W101">
        <v>2.93</v>
      </c>
      <c r="X101" t="s">
        <v>130</v>
      </c>
      <c r="Y101" t="s">
        <v>79</v>
      </c>
      <c r="Z101" t="s">
        <v>91</v>
      </c>
      <c r="AA101" t="s">
        <v>71</v>
      </c>
      <c r="AB101">
        <v>123.04515000000001</v>
      </c>
      <c r="AC101">
        <v>123.04525</v>
      </c>
      <c r="AD101" t="s">
        <v>105</v>
      </c>
      <c r="AE101" t="s">
        <v>71</v>
      </c>
      <c r="AF101" t="s">
        <v>71</v>
      </c>
      <c r="AG101" t="s">
        <v>71</v>
      </c>
      <c r="AH101" t="s">
        <v>80</v>
      </c>
      <c r="AI101" t="s">
        <v>81</v>
      </c>
      <c r="AJ101" t="s">
        <v>71</v>
      </c>
      <c r="AK101" t="s">
        <v>75</v>
      </c>
      <c r="AL101" t="s">
        <v>82</v>
      </c>
      <c r="AM101" t="s">
        <v>93</v>
      </c>
      <c r="AN101" t="s">
        <v>71</v>
      </c>
      <c r="AO101" t="s">
        <v>71</v>
      </c>
      <c r="AP101" t="s">
        <v>71</v>
      </c>
      <c r="AQ101" t="s">
        <v>71</v>
      </c>
      <c r="AR101" t="s">
        <v>94</v>
      </c>
      <c r="AS101" t="s">
        <v>71</v>
      </c>
      <c r="AT101" t="s">
        <v>71</v>
      </c>
      <c r="AU101" t="s">
        <v>71</v>
      </c>
      <c r="AV101" t="s">
        <v>71</v>
      </c>
      <c r="BH101" t="s">
        <v>75</v>
      </c>
      <c r="BI101" t="s">
        <v>75</v>
      </c>
      <c r="BK101" t="s">
        <v>511</v>
      </c>
      <c r="BL101" t="s">
        <v>71</v>
      </c>
      <c r="BM101" t="s">
        <v>71</v>
      </c>
      <c r="BN101" t="s">
        <v>71</v>
      </c>
      <c r="BO101" t="s">
        <v>75</v>
      </c>
      <c r="BP101" t="s">
        <v>75</v>
      </c>
    </row>
    <row r="102" spans="1:68" x14ac:dyDescent="0.3">
      <c r="A102" t="s">
        <v>67</v>
      </c>
      <c r="B102">
        <v>2.85</v>
      </c>
      <c r="C102" t="s">
        <v>68</v>
      </c>
      <c r="D102" t="s">
        <v>512</v>
      </c>
      <c r="E102">
        <v>0.153</v>
      </c>
      <c r="F102" t="s">
        <v>71</v>
      </c>
      <c r="G102" t="s">
        <v>72</v>
      </c>
      <c r="H102" t="s">
        <v>71</v>
      </c>
      <c r="I102" t="s">
        <v>71</v>
      </c>
      <c r="J102">
        <v>101</v>
      </c>
      <c r="K102" t="s">
        <v>73</v>
      </c>
      <c r="L102" t="s">
        <v>74</v>
      </c>
      <c r="M102">
        <v>0.153</v>
      </c>
      <c r="N102" t="s">
        <v>75</v>
      </c>
      <c r="O102" t="s">
        <v>76</v>
      </c>
      <c r="P102" t="s">
        <v>75</v>
      </c>
      <c r="Q102" t="s">
        <v>513</v>
      </c>
      <c r="R102" t="s">
        <v>514</v>
      </c>
      <c r="S102" t="s">
        <v>75</v>
      </c>
      <c r="T102">
        <v>311378</v>
      </c>
      <c r="U102">
        <v>1155722</v>
      </c>
      <c r="W102">
        <v>2.93</v>
      </c>
      <c r="X102" t="s">
        <v>130</v>
      </c>
      <c r="Y102" t="s">
        <v>79</v>
      </c>
      <c r="Z102" t="s">
        <v>91</v>
      </c>
      <c r="AA102" t="s">
        <v>71</v>
      </c>
      <c r="AB102">
        <v>123.04515000000001</v>
      </c>
      <c r="AC102">
        <v>123.04523</v>
      </c>
      <c r="AD102" t="s">
        <v>225</v>
      </c>
      <c r="AE102" t="s">
        <v>71</v>
      </c>
      <c r="AF102" t="s">
        <v>71</v>
      </c>
      <c r="AG102" t="s">
        <v>71</v>
      </c>
      <c r="AH102" t="s">
        <v>80</v>
      </c>
      <c r="AI102" t="s">
        <v>81</v>
      </c>
      <c r="AJ102" t="s">
        <v>71</v>
      </c>
      <c r="AK102" t="s">
        <v>75</v>
      </c>
      <c r="AL102" t="s">
        <v>82</v>
      </c>
      <c r="AM102" t="s">
        <v>93</v>
      </c>
      <c r="AN102" t="s">
        <v>71</v>
      </c>
      <c r="AO102" t="s">
        <v>71</v>
      </c>
      <c r="AP102" t="s">
        <v>71</v>
      </c>
      <c r="AQ102" t="s">
        <v>71</v>
      </c>
      <c r="AR102" t="s">
        <v>94</v>
      </c>
      <c r="AS102" t="s">
        <v>71</v>
      </c>
      <c r="AT102" t="s">
        <v>71</v>
      </c>
      <c r="AU102" t="s">
        <v>71</v>
      </c>
      <c r="AV102" t="s">
        <v>71</v>
      </c>
      <c r="BH102" t="s">
        <v>75</v>
      </c>
      <c r="BI102" t="s">
        <v>75</v>
      </c>
      <c r="BK102" t="s">
        <v>515</v>
      </c>
      <c r="BL102" t="s">
        <v>71</v>
      </c>
      <c r="BM102" t="s">
        <v>71</v>
      </c>
      <c r="BN102" t="s">
        <v>71</v>
      </c>
      <c r="BO102" t="s">
        <v>75</v>
      </c>
      <c r="BP102" t="s">
        <v>75</v>
      </c>
    </row>
    <row r="103" spans="1:68" x14ac:dyDescent="0.3">
      <c r="A103" t="s">
        <v>67</v>
      </c>
      <c r="B103">
        <v>2.85</v>
      </c>
      <c r="C103" t="s">
        <v>68</v>
      </c>
      <c r="D103" t="s">
        <v>516</v>
      </c>
      <c r="E103">
        <v>0.14799999999999999</v>
      </c>
      <c r="F103" t="s">
        <v>71</v>
      </c>
      <c r="G103" t="s">
        <v>72</v>
      </c>
      <c r="H103" t="s">
        <v>71</v>
      </c>
      <c r="I103" t="s">
        <v>71</v>
      </c>
      <c r="J103">
        <v>102</v>
      </c>
      <c r="K103" t="s">
        <v>73</v>
      </c>
      <c r="L103" t="s">
        <v>74</v>
      </c>
      <c r="M103">
        <v>0.14799999999999999</v>
      </c>
      <c r="N103" t="s">
        <v>75</v>
      </c>
      <c r="O103" t="s">
        <v>76</v>
      </c>
      <c r="P103" t="s">
        <v>75</v>
      </c>
      <c r="Q103" t="s">
        <v>517</v>
      </c>
      <c r="R103" t="s">
        <v>518</v>
      </c>
      <c r="S103" t="s">
        <v>75</v>
      </c>
      <c r="T103">
        <v>340548</v>
      </c>
      <c r="U103">
        <v>1106115</v>
      </c>
      <c r="W103">
        <v>2.93</v>
      </c>
      <c r="X103" t="s">
        <v>130</v>
      </c>
      <c r="Y103" t="s">
        <v>79</v>
      </c>
      <c r="Z103" t="s">
        <v>91</v>
      </c>
      <c r="AA103" t="s">
        <v>71</v>
      </c>
      <c r="AB103">
        <v>123.04515000000001</v>
      </c>
      <c r="AC103">
        <v>123.04522</v>
      </c>
      <c r="AD103" t="s">
        <v>255</v>
      </c>
      <c r="AE103" t="s">
        <v>71</v>
      </c>
      <c r="AF103" t="s">
        <v>71</v>
      </c>
      <c r="AG103" t="s">
        <v>71</v>
      </c>
      <c r="AH103" t="s">
        <v>80</v>
      </c>
      <c r="AI103" t="s">
        <v>81</v>
      </c>
      <c r="AJ103" t="s">
        <v>71</v>
      </c>
      <c r="AK103" t="s">
        <v>75</v>
      </c>
      <c r="AL103" t="s">
        <v>82</v>
      </c>
      <c r="AM103" t="s">
        <v>93</v>
      </c>
      <c r="AN103" t="s">
        <v>71</v>
      </c>
      <c r="AO103" t="s">
        <v>71</v>
      </c>
      <c r="AP103" t="s">
        <v>71</v>
      </c>
      <c r="AQ103" t="s">
        <v>71</v>
      </c>
      <c r="AR103" t="s">
        <v>94</v>
      </c>
      <c r="AS103" t="s">
        <v>71</v>
      </c>
      <c r="AT103" t="s">
        <v>71</v>
      </c>
      <c r="AU103" t="s">
        <v>71</v>
      </c>
      <c r="AV103" t="s">
        <v>71</v>
      </c>
      <c r="BH103" t="s">
        <v>75</v>
      </c>
      <c r="BI103" t="s">
        <v>75</v>
      </c>
      <c r="BK103" t="s">
        <v>519</v>
      </c>
      <c r="BL103" t="s">
        <v>71</v>
      </c>
      <c r="BM103" t="s">
        <v>71</v>
      </c>
      <c r="BN103" t="s">
        <v>71</v>
      </c>
      <c r="BO103" t="s">
        <v>75</v>
      </c>
      <c r="BP103" t="s">
        <v>75</v>
      </c>
    </row>
    <row r="104" spans="1:68" x14ac:dyDescent="0.3">
      <c r="A104" t="s">
        <v>67</v>
      </c>
      <c r="B104">
        <v>2.85</v>
      </c>
      <c r="C104" t="s">
        <v>68</v>
      </c>
      <c r="D104" t="s">
        <v>520</v>
      </c>
      <c r="E104">
        <v>0.13100000000000001</v>
      </c>
      <c r="F104" t="s">
        <v>71</v>
      </c>
      <c r="G104" t="s">
        <v>72</v>
      </c>
      <c r="H104" t="s">
        <v>71</v>
      </c>
      <c r="I104" t="s">
        <v>71</v>
      </c>
      <c r="J104">
        <v>103</v>
      </c>
      <c r="K104" t="s">
        <v>73</v>
      </c>
      <c r="L104" t="s">
        <v>74</v>
      </c>
      <c r="M104">
        <v>0.13100000000000001</v>
      </c>
      <c r="N104" t="s">
        <v>75</v>
      </c>
      <c r="O104" t="s">
        <v>76</v>
      </c>
      <c r="P104" t="s">
        <v>75</v>
      </c>
      <c r="Q104" t="s">
        <v>521</v>
      </c>
      <c r="R104" t="s">
        <v>522</v>
      </c>
      <c r="S104" t="s">
        <v>75</v>
      </c>
      <c r="T104">
        <v>244277</v>
      </c>
      <c r="U104">
        <v>916416</v>
      </c>
      <c r="W104">
        <v>2.95</v>
      </c>
      <c r="X104" t="s">
        <v>238</v>
      </c>
      <c r="Y104" t="s">
        <v>79</v>
      </c>
      <c r="Z104" t="s">
        <v>91</v>
      </c>
      <c r="AA104" t="s">
        <v>71</v>
      </c>
      <c r="AB104">
        <v>123.04515000000001</v>
      </c>
      <c r="AC104">
        <v>123.04523</v>
      </c>
      <c r="AD104" t="s">
        <v>110</v>
      </c>
      <c r="AE104" t="s">
        <v>71</v>
      </c>
      <c r="AF104" t="s">
        <v>71</v>
      </c>
      <c r="AG104" t="s">
        <v>71</v>
      </c>
      <c r="AH104" t="s">
        <v>80</v>
      </c>
      <c r="AI104" t="s">
        <v>81</v>
      </c>
      <c r="AJ104" t="s">
        <v>71</v>
      </c>
      <c r="AK104" t="s">
        <v>75</v>
      </c>
      <c r="AL104" t="s">
        <v>82</v>
      </c>
      <c r="AM104" t="s">
        <v>93</v>
      </c>
      <c r="AN104" t="s">
        <v>71</v>
      </c>
      <c r="AO104" t="s">
        <v>71</v>
      </c>
      <c r="AP104" t="s">
        <v>71</v>
      </c>
      <c r="AQ104" t="s">
        <v>71</v>
      </c>
      <c r="AR104" t="s">
        <v>94</v>
      </c>
      <c r="AS104" t="s">
        <v>71</v>
      </c>
      <c r="AT104" t="s">
        <v>71</v>
      </c>
      <c r="AU104" t="s">
        <v>71</v>
      </c>
      <c r="AV104" t="s">
        <v>71</v>
      </c>
      <c r="BH104" t="s">
        <v>75</v>
      </c>
      <c r="BI104" t="s">
        <v>75</v>
      </c>
      <c r="BK104" t="s">
        <v>523</v>
      </c>
      <c r="BL104" t="s">
        <v>71</v>
      </c>
      <c r="BM104" t="s">
        <v>71</v>
      </c>
      <c r="BN104" t="s">
        <v>71</v>
      </c>
      <c r="BO104" t="s">
        <v>75</v>
      </c>
      <c r="BP104" t="s">
        <v>75</v>
      </c>
    </row>
    <row r="105" spans="1:68" x14ac:dyDescent="0.3">
      <c r="A105" t="s">
        <v>67</v>
      </c>
      <c r="B105">
        <v>2.85</v>
      </c>
      <c r="C105" t="s">
        <v>68</v>
      </c>
      <c r="D105" t="s">
        <v>524</v>
      </c>
      <c r="E105">
        <v>0.13100000000000001</v>
      </c>
      <c r="F105" t="s">
        <v>71</v>
      </c>
      <c r="G105" t="s">
        <v>72</v>
      </c>
      <c r="H105" t="s">
        <v>71</v>
      </c>
      <c r="I105" t="s">
        <v>71</v>
      </c>
      <c r="J105">
        <v>104</v>
      </c>
      <c r="K105" t="s">
        <v>73</v>
      </c>
      <c r="L105" t="s">
        <v>74</v>
      </c>
      <c r="M105">
        <v>0.13100000000000001</v>
      </c>
      <c r="N105" t="s">
        <v>75</v>
      </c>
      <c r="O105" t="s">
        <v>76</v>
      </c>
      <c r="P105" t="s">
        <v>75</v>
      </c>
      <c r="Q105" t="s">
        <v>525</v>
      </c>
      <c r="R105" t="s">
        <v>526</v>
      </c>
      <c r="S105" t="s">
        <v>75</v>
      </c>
      <c r="T105">
        <v>212620</v>
      </c>
      <c r="U105">
        <v>909671</v>
      </c>
      <c r="W105">
        <v>2.95</v>
      </c>
      <c r="X105" t="s">
        <v>238</v>
      </c>
      <c r="Y105" t="s">
        <v>79</v>
      </c>
      <c r="Z105" t="s">
        <v>91</v>
      </c>
      <c r="AA105" t="s">
        <v>71</v>
      </c>
      <c r="AB105">
        <v>123.04515000000001</v>
      </c>
      <c r="AC105">
        <v>123.04519999999999</v>
      </c>
      <c r="AD105" t="s">
        <v>527</v>
      </c>
      <c r="AE105" t="s">
        <v>71</v>
      </c>
      <c r="AF105" t="s">
        <v>71</v>
      </c>
      <c r="AG105" t="s">
        <v>71</v>
      </c>
      <c r="AH105" t="s">
        <v>80</v>
      </c>
      <c r="AI105" t="s">
        <v>81</v>
      </c>
      <c r="AJ105" t="s">
        <v>71</v>
      </c>
      <c r="AK105" t="s">
        <v>75</v>
      </c>
      <c r="AL105" t="s">
        <v>82</v>
      </c>
      <c r="AM105" t="s">
        <v>93</v>
      </c>
      <c r="AN105" t="s">
        <v>71</v>
      </c>
      <c r="AO105" t="s">
        <v>71</v>
      </c>
      <c r="AP105" t="s">
        <v>71</v>
      </c>
      <c r="AQ105" t="s">
        <v>71</v>
      </c>
      <c r="AR105" t="s">
        <v>94</v>
      </c>
      <c r="AS105" t="s">
        <v>71</v>
      </c>
      <c r="AT105" t="s">
        <v>71</v>
      </c>
      <c r="AU105" t="s">
        <v>71</v>
      </c>
      <c r="AV105" t="s">
        <v>71</v>
      </c>
      <c r="BH105" t="s">
        <v>75</v>
      </c>
      <c r="BI105" t="s">
        <v>75</v>
      </c>
      <c r="BK105" t="s">
        <v>528</v>
      </c>
      <c r="BL105" t="s">
        <v>71</v>
      </c>
      <c r="BM105" t="s">
        <v>71</v>
      </c>
      <c r="BN105" t="s">
        <v>71</v>
      </c>
      <c r="BO105" t="s">
        <v>75</v>
      </c>
      <c r="BP105" t="s">
        <v>75</v>
      </c>
    </row>
    <row r="106" spans="1:68" x14ac:dyDescent="0.3">
      <c r="A106" t="s">
        <v>67</v>
      </c>
      <c r="B106">
        <v>2.85</v>
      </c>
      <c r="C106" t="s">
        <v>68</v>
      </c>
      <c r="D106" t="s">
        <v>529</v>
      </c>
      <c r="E106">
        <v>0.109</v>
      </c>
      <c r="F106" t="s">
        <v>71</v>
      </c>
      <c r="G106" t="s">
        <v>72</v>
      </c>
      <c r="H106" t="s">
        <v>71</v>
      </c>
      <c r="I106" t="s">
        <v>71</v>
      </c>
      <c r="J106">
        <v>105</v>
      </c>
      <c r="K106" t="s">
        <v>73</v>
      </c>
      <c r="L106" t="s">
        <v>74</v>
      </c>
      <c r="M106">
        <v>0.109</v>
      </c>
      <c r="N106" t="s">
        <v>75</v>
      </c>
      <c r="O106" t="s">
        <v>76</v>
      </c>
      <c r="P106" t="s">
        <v>75</v>
      </c>
      <c r="Q106" t="s">
        <v>530</v>
      </c>
      <c r="R106" t="s">
        <v>531</v>
      </c>
      <c r="S106" t="s">
        <v>75</v>
      </c>
      <c r="T106">
        <v>145046</v>
      </c>
      <c r="U106">
        <v>669769</v>
      </c>
      <c r="W106">
        <v>2.93</v>
      </c>
      <c r="X106" t="s">
        <v>130</v>
      </c>
      <c r="Y106" t="s">
        <v>79</v>
      </c>
      <c r="Z106" t="s">
        <v>91</v>
      </c>
      <c r="AA106" t="s">
        <v>71</v>
      </c>
      <c r="AB106">
        <v>123.04515000000001</v>
      </c>
      <c r="AC106">
        <v>123.04523</v>
      </c>
      <c r="AD106" t="s">
        <v>110</v>
      </c>
      <c r="AE106" t="s">
        <v>71</v>
      </c>
      <c r="AF106" t="s">
        <v>71</v>
      </c>
      <c r="AG106" t="s">
        <v>71</v>
      </c>
      <c r="AH106" t="s">
        <v>80</v>
      </c>
      <c r="AI106" t="s">
        <v>81</v>
      </c>
      <c r="AJ106" t="s">
        <v>71</v>
      </c>
      <c r="AK106" t="s">
        <v>75</v>
      </c>
      <c r="AL106" t="s">
        <v>82</v>
      </c>
      <c r="AM106" t="s">
        <v>93</v>
      </c>
      <c r="AN106" t="s">
        <v>71</v>
      </c>
      <c r="AO106" t="s">
        <v>71</v>
      </c>
      <c r="AP106" t="s">
        <v>71</v>
      </c>
      <c r="AQ106" t="s">
        <v>71</v>
      </c>
      <c r="AR106" t="s">
        <v>94</v>
      </c>
      <c r="AS106" t="s">
        <v>71</v>
      </c>
      <c r="AT106" t="s">
        <v>71</v>
      </c>
      <c r="AU106" t="s">
        <v>71</v>
      </c>
      <c r="AV106" t="s">
        <v>71</v>
      </c>
      <c r="BH106" t="s">
        <v>75</v>
      </c>
      <c r="BI106" t="s">
        <v>75</v>
      </c>
      <c r="BK106" t="s">
        <v>532</v>
      </c>
      <c r="BL106" t="s">
        <v>71</v>
      </c>
      <c r="BM106" t="s">
        <v>71</v>
      </c>
      <c r="BN106" t="s">
        <v>71</v>
      </c>
      <c r="BO106" t="s">
        <v>75</v>
      </c>
      <c r="BP106" t="s">
        <v>75</v>
      </c>
    </row>
    <row r="107" spans="1:68" x14ac:dyDescent="0.3">
      <c r="A107" t="s">
        <v>67</v>
      </c>
      <c r="B107">
        <v>2.85</v>
      </c>
      <c r="C107" t="s">
        <v>68</v>
      </c>
      <c r="D107" t="s">
        <v>533</v>
      </c>
      <c r="E107">
        <v>0.112</v>
      </c>
      <c r="F107" t="s">
        <v>71</v>
      </c>
      <c r="G107" t="s">
        <v>72</v>
      </c>
      <c r="H107" t="s">
        <v>71</v>
      </c>
      <c r="I107" t="s">
        <v>71</v>
      </c>
      <c r="J107">
        <v>106</v>
      </c>
      <c r="K107" t="s">
        <v>73</v>
      </c>
      <c r="L107" t="s">
        <v>74</v>
      </c>
      <c r="M107">
        <v>0.112</v>
      </c>
      <c r="N107" t="s">
        <v>75</v>
      </c>
      <c r="O107" t="s">
        <v>76</v>
      </c>
      <c r="P107" t="s">
        <v>75</v>
      </c>
      <c r="Q107" t="s">
        <v>534</v>
      </c>
      <c r="R107" t="s">
        <v>535</v>
      </c>
      <c r="S107" t="s">
        <v>75</v>
      </c>
      <c r="T107">
        <v>157718</v>
      </c>
      <c r="U107">
        <v>701611</v>
      </c>
      <c r="W107">
        <v>2.93</v>
      </c>
      <c r="X107" t="s">
        <v>130</v>
      </c>
      <c r="Y107" t="s">
        <v>79</v>
      </c>
      <c r="Z107" t="s">
        <v>91</v>
      </c>
      <c r="AA107" t="s">
        <v>71</v>
      </c>
      <c r="AB107">
        <v>123.04515000000001</v>
      </c>
      <c r="AC107">
        <v>123.04524000000001</v>
      </c>
      <c r="AD107" t="s">
        <v>212</v>
      </c>
      <c r="AE107" t="s">
        <v>71</v>
      </c>
      <c r="AF107" t="s">
        <v>71</v>
      </c>
      <c r="AG107" t="s">
        <v>71</v>
      </c>
      <c r="AH107" t="s">
        <v>80</v>
      </c>
      <c r="AI107" t="s">
        <v>81</v>
      </c>
      <c r="AJ107" t="s">
        <v>71</v>
      </c>
      <c r="AK107" t="s">
        <v>75</v>
      </c>
      <c r="AL107" t="s">
        <v>82</v>
      </c>
      <c r="AM107" t="s">
        <v>93</v>
      </c>
      <c r="AN107" t="s">
        <v>71</v>
      </c>
      <c r="AO107" t="s">
        <v>71</v>
      </c>
      <c r="AP107" t="s">
        <v>71</v>
      </c>
      <c r="AQ107" t="s">
        <v>71</v>
      </c>
      <c r="AR107" t="s">
        <v>94</v>
      </c>
      <c r="AS107" t="s">
        <v>71</v>
      </c>
      <c r="AT107" t="s">
        <v>71</v>
      </c>
      <c r="AU107" t="s">
        <v>71</v>
      </c>
      <c r="AV107" t="s">
        <v>71</v>
      </c>
      <c r="BH107" t="s">
        <v>75</v>
      </c>
      <c r="BI107" t="s">
        <v>75</v>
      </c>
      <c r="BK107" t="s">
        <v>536</v>
      </c>
      <c r="BL107" t="s">
        <v>71</v>
      </c>
      <c r="BM107" t="s">
        <v>71</v>
      </c>
      <c r="BN107" t="s">
        <v>71</v>
      </c>
      <c r="BO107" t="s">
        <v>75</v>
      </c>
      <c r="BP107" t="s">
        <v>75</v>
      </c>
    </row>
    <row r="108" spans="1:68" x14ac:dyDescent="0.3">
      <c r="A108" t="s">
        <v>67</v>
      </c>
      <c r="B108">
        <v>2.85</v>
      </c>
      <c r="C108" t="s">
        <v>68</v>
      </c>
      <c r="D108" t="s">
        <v>537</v>
      </c>
      <c r="E108" t="s">
        <v>70</v>
      </c>
      <c r="F108" t="s">
        <v>71</v>
      </c>
      <c r="G108" t="s">
        <v>72</v>
      </c>
      <c r="H108" t="s">
        <v>71</v>
      </c>
      <c r="I108" t="s">
        <v>71</v>
      </c>
      <c r="J108">
        <v>107</v>
      </c>
      <c r="K108" t="s">
        <v>73</v>
      </c>
      <c r="L108" t="s">
        <v>74</v>
      </c>
      <c r="M108" t="s">
        <v>70</v>
      </c>
      <c r="N108" t="s">
        <v>75</v>
      </c>
      <c r="O108" t="s">
        <v>173</v>
      </c>
      <c r="P108" t="s">
        <v>75</v>
      </c>
      <c r="Q108" t="s">
        <v>538</v>
      </c>
      <c r="R108" t="s">
        <v>539</v>
      </c>
      <c r="S108" t="s">
        <v>75</v>
      </c>
      <c r="T108" t="s">
        <v>70</v>
      </c>
      <c r="U108" t="s">
        <v>70</v>
      </c>
      <c r="W108" t="s">
        <v>70</v>
      </c>
      <c r="X108" t="s">
        <v>70</v>
      </c>
      <c r="Y108" t="s">
        <v>79</v>
      </c>
      <c r="Z108" t="s">
        <v>71</v>
      </c>
      <c r="AA108" t="s">
        <v>71</v>
      </c>
      <c r="AB108">
        <v>123.04515000000001</v>
      </c>
      <c r="AC108" t="s">
        <v>70</v>
      </c>
      <c r="AD108" t="s">
        <v>70</v>
      </c>
      <c r="AE108" t="s">
        <v>70</v>
      </c>
      <c r="AF108" t="s">
        <v>71</v>
      </c>
      <c r="AG108" t="s">
        <v>71</v>
      </c>
      <c r="AH108" t="s">
        <v>80</v>
      </c>
      <c r="AI108" t="s">
        <v>81</v>
      </c>
      <c r="AJ108" t="s">
        <v>71</v>
      </c>
      <c r="AK108" t="s">
        <v>75</v>
      </c>
      <c r="AL108" t="s">
        <v>82</v>
      </c>
      <c r="AM108" t="s">
        <v>83</v>
      </c>
      <c r="AN108" t="s">
        <v>71</v>
      </c>
      <c r="AO108" t="s">
        <v>71</v>
      </c>
      <c r="AP108" t="s">
        <v>71</v>
      </c>
      <c r="AQ108" t="s">
        <v>71</v>
      </c>
      <c r="AR108" t="s">
        <v>84</v>
      </c>
      <c r="AS108" t="s">
        <v>71</v>
      </c>
      <c r="AT108" t="s">
        <v>71</v>
      </c>
      <c r="AU108" t="s">
        <v>71</v>
      </c>
      <c r="AV108" t="s">
        <v>71</v>
      </c>
      <c r="BH108" t="s">
        <v>75</v>
      </c>
      <c r="BI108" t="s">
        <v>75</v>
      </c>
      <c r="BK108" t="s">
        <v>71</v>
      </c>
      <c r="BL108" t="s">
        <v>71</v>
      </c>
      <c r="BM108" t="s">
        <v>71</v>
      </c>
      <c r="BN108" t="s">
        <v>71</v>
      </c>
      <c r="BO108" t="s">
        <v>75</v>
      </c>
      <c r="BP108" t="s">
        <v>75</v>
      </c>
    </row>
    <row r="109" spans="1:68" x14ac:dyDescent="0.3">
      <c r="A109" t="s">
        <v>67</v>
      </c>
      <c r="B109">
        <v>2.85</v>
      </c>
      <c r="C109" t="s">
        <v>68</v>
      </c>
      <c r="D109" t="s">
        <v>540</v>
      </c>
      <c r="E109">
        <v>0.156</v>
      </c>
      <c r="F109">
        <v>0.156</v>
      </c>
      <c r="G109" t="s">
        <v>72</v>
      </c>
      <c r="H109">
        <v>0.2</v>
      </c>
      <c r="I109">
        <v>3.05</v>
      </c>
      <c r="J109">
        <v>108</v>
      </c>
      <c r="K109" t="s">
        <v>73</v>
      </c>
      <c r="L109" t="s">
        <v>74</v>
      </c>
      <c r="M109">
        <v>0.156</v>
      </c>
      <c r="N109" t="s">
        <v>75</v>
      </c>
      <c r="O109" t="s">
        <v>346</v>
      </c>
      <c r="P109" t="s">
        <v>133</v>
      </c>
      <c r="Q109" t="s">
        <v>541</v>
      </c>
      <c r="R109" t="s">
        <v>542</v>
      </c>
      <c r="S109" t="s">
        <v>75</v>
      </c>
      <c r="T109">
        <v>427571</v>
      </c>
      <c r="U109">
        <v>1197694</v>
      </c>
      <c r="W109">
        <v>2.93</v>
      </c>
      <c r="X109" t="s">
        <v>130</v>
      </c>
      <c r="Y109" t="s">
        <v>79</v>
      </c>
      <c r="Z109" t="s">
        <v>91</v>
      </c>
      <c r="AA109" t="s">
        <v>71</v>
      </c>
      <c r="AB109">
        <v>123.04515000000001</v>
      </c>
      <c r="AC109">
        <v>123.04522</v>
      </c>
      <c r="AD109" t="s">
        <v>255</v>
      </c>
      <c r="AE109">
        <v>7677525.807</v>
      </c>
      <c r="AF109" t="s">
        <v>71</v>
      </c>
      <c r="AG109" t="s">
        <v>71</v>
      </c>
      <c r="AH109" t="s">
        <v>80</v>
      </c>
      <c r="AI109" t="s">
        <v>81</v>
      </c>
      <c r="AJ109">
        <v>2.09</v>
      </c>
      <c r="AK109" t="s">
        <v>75</v>
      </c>
      <c r="AL109" t="s">
        <v>82</v>
      </c>
      <c r="AM109" t="s">
        <v>93</v>
      </c>
      <c r="AN109" t="s">
        <v>71</v>
      </c>
      <c r="AO109" t="s">
        <v>71</v>
      </c>
      <c r="AP109" t="s">
        <v>71</v>
      </c>
      <c r="AQ109" t="s">
        <v>71</v>
      </c>
      <c r="AR109" t="s">
        <v>94</v>
      </c>
      <c r="AS109" t="s">
        <v>71</v>
      </c>
      <c r="AT109" t="s">
        <v>71</v>
      </c>
      <c r="AU109" t="s">
        <v>71</v>
      </c>
      <c r="AV109" t="s">
        <v>71</v>
      </c>
      <c r="BH109" t="s">
        <v>75</v>
      </c>
      <c r="BI109" t="s">
        <v>75</v>
      </c>
      <c r="BK109" t="s">
        <v>543</v>
      </c>
      <c r="BL109" t="s">
        <v>71</v>
      </c>
      <c r="BM109" t="s">
        <v>71</v>
      </c>
      <c r="BN109" t="s">
        <v>71</v>
      </c>
      <c r="BO109" t="s">
        <v>75</v>
      </c>
      <c r="BP109" t="s">
        <v>75</v>
      </c>
    </row>
    <row r="110" spans="1:68" x14ac:dyDescent="0.3">
      <c r="A110" t="s">
        <v>67</v>
      </c>
      <c r="B110">
        <v>2.85</v>
      </c>
      <c r="C110" t="s">
        <v>68</v>
      </c>
      <c r="D110" t="s">
        <v>544</v>
      </c>
      <c r="E110">
        <v>0.157</v>
      </c>
      <c r="F110">
        <v>0.156</v>
      </c>
      <c r="G110" t="s">
        <v>72</v>
      </c>
      <c r="H110">
        <v>0.74</v>
      </c>
      <c r="I110">
        <v>3.05</v>
      </c>
      <c r="J110">
        <v>109</v>
      </c>
      <c r="K110" t="s">
        <v>73</v>
      </c>
      <c r="L110" t="s">
        <v>74</v>
      </c>
      <c r="M110">
        <v>0.157</v>
      </c>
      <c r="N110" t="s">
        <v>75</v>
      </c>
      <c r="O110" t="s">
        <v>346</v>
      </c>
      <c r="P110" t="s">
        <v>133</v>
      </c>
      <c r="Q110" t="s">
        <v>545</v>
      </c>
      <c r="R110" t="s">
        <v>546</v>
      </c>
      <c r="S110" t="s">
        <v>75</v>
      </c>
      <c r="T110">
        <v>403875</v>
      </c>
      <c r="U110">
        <v>1207187</v>
      </c>
      <c r="W110">
        <v>2.95</v>
      </c>
      <c r="X110" t="s">
        <v>238</v>
      </c>
      <c r="Y110" t="s">
        <v>79</v>
      </c>
      <c r="Z110" t="s">
        <v>91</v>
      </c>
      <c r="AA110" t="s">
        <v>71</v>
      </c>
      <c r="AB110">
        <v>123.04515000000001</v>
      </c>
      <c r="AC110">
        <v>123.04523</v>
      </c>
      <c r="AD110" t="s">
        <v>110</v>
      </c>
      <c r="AE110">
        <v>7738379.3360000001</v>
      </c>
      <c r="AF110" t="s">
        <v>71</v>
      </c>
      <c r="AG110" t="s">
        <v>71</v>
      </c>
      <c r="AH110" t="s">
        <v>80</v>
      </c>
      <c r="AI110" t="s">
        <v>81</v>
      </c>
      <c r="AJ110">
        <v>2.09</v>
      </c>
      <c r="AK110" t="s">
        <v>75</v>
      </c>
      <c r="AL110" t="s">
        <v>82</v>
      </c>
      <c r="AM110" t="s">
        <v>93</v>
      </c>
      <c r="AN110" t="s">
        <v>71</v>
      </c>
      <c r="AO110" t="s">
        <v>71</v>
      </c>
      <c r="AP110" t="s">
        <v>71</v>
      </c>
      <c r="AQ110" t="s">
        <v>71</v>
      </c>
      <c r="AR110" t="s">
        <v>94</v>
      </c>
      <c r="AS110" t="s">
        <v>71</v>
      </c>
      <c r="AT110" t="s">
        <v>71</v>
      </c>
      <c r="AU110" t="s">
        <v>71</v>
      </c>
      <c r="AV110" t="s">
        <v>71</v>
      </c>
      <c r="BH110" t="s">
        <v>75</v>
      </c>
      <c r="BI110" t="s">
        <v>75</v>
      </c>
      <c r="BK110" t="s">
        <v>547</v>
      </c>
      <c r="BL110" t="s">
        <v>71</v>
      </c>
      <c r="BM110" t="s">
        <v>71</v>
      </c>
      <c r="BN110" t="s">
        <v>71</v>
      </c>
      <c r="BO110" t="s">
        <v>75</v>
      </c>
      <c r="BP110" t="s">
        <v>75</v>
      </c>
    </row>
    <row r="111" spans="1:68" x14ac:dyDescent="0.3">
      <c r="A111" t="s">
        <v>67</v>
      </c>
      <c r="B111">
        <v>2.85</v>
      </c>
      <c r="C111" t="s">
        <v>68</v>
      </c>
      <c r="D111" t="s">
        <v>548</v>
      </c>
      <c r="E111" t="s">
        <v>70</v>
      </c>
      <c r="F111" t="s">
        <v>71</v>
      </c>
      <c r="G111" t="s">
        <v>72</v>
      </c>
      <c r="H111" t="s">
        <v>71</v>
      </c>
      <c r="I111" t="s">
        <v>71</v>
      </c>
      <c r="J111">
        <v>110</v>
      </c>
      <c r="K111" t="s">
        <v>73</v>
      </c>
      <c r="L111" t="s">
        <v>74</v>
      </c>
      <c r="M111" t="s">
        <v>70</v>
      </c>
      <c r="N111" t="s">
        <v>75</v>
      </c>
      <c r="O111" t="s">
        <v>173</v>
      </c>
      <c r="P111" t="s">
        <v>75</v>
      </c>
      <c r="Q111" t="s">
        <v>549</v>
      </c>
      <c r="R111" t="s">
        <v>550</v>
      </c>
      <c r="S111" t="s">
        <v>75</v>
      </c>
      <c r="T111" t="s">
        <v>70</v>
      </c>
      <c r="U111" t="s">
        <v>70</v>
      </c>
      <c r="W111" t="s">
        <v>70</v>
      </c>
      <c r="X111" t="s">
        <v>70</v>
      </c>
      <c r="Y111" t="s">
        <v>79</v>
      </c>
      <c r="Z111" t="s">
        <v>71</v>
      </c>
      <c r="AA111" t="s">
        <v>71</v>
      </c>
      <c r="AB111">
        <v>123.04515000000001</v>
      </c>
      <c r="AC111" t="s">
        <v>70</v>
      </c>
      <c r="AD111" t="s">
        <v>70</v>
      </c>
      <c r="AE111" t="s">
        <v>70</v>
      </c>
      <c r="AF111" t="s">
        <v>71</v>
      </c>
      <c r="AG111" t="s">
        <v>71</v>
      </c>
      <c r="AH111" t="s">
        <v>80</v>
      </c>
      <c r="AI111" t="s">
        <v>81</v>
      </c>
      <c r="AJ111" t="s">
        <v>71</v>
      </c>
      <c r="AK111" t="s">
        <v>75</v>
      </c>
      <c r="AL111" t="s">
        <v>82</v>
      </c>
      <c r="AM111" t="s">
        <v>83</v>
      </c>
      <c r="AN111" t="s">
        <v>71</v>
      </c>
      <c r="AO111" t="s">
        <v>71</v>
      </c>
      <c r="AP111" t="s">
        <v>71</v>
      </c>
      <c r="AQ111" t="s">
        <v>71</v>
      </c>
      <c r="AR111" t="s">
        <v>84</v>
      </c>
      <c r="AS111" t="s">
        <v>71</v>
      </c>
      <c r="AT111" t="s">
        <v>71</v>
      </c>
      <c r="AU111" t="s">
        <v>71</v>
      </c>
      <c r="AV111" t="s">
        <v>71</v>
      </c>
      <c r="BH111" t="s">
        <v>75</v>
      </c>
      <c r="BI111" t="s">
        <v>75</v>
      </c>
      <c r="BK111" t="s">
        <v>71</v>
      </c>
      <c r="BL111" t="s">
        <v>71</v>
      </c>
      <c r="BM111" t="s">
        <v>71</v>
      </c>
      <c r="BN111" t="s">
        <v>71</v>
      </c>
      <c r="BO111" t="s">
        <v>75</v>
      </c>
      <c r="BP111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2ADC9-3EAD-419C-9746-7276608DBF98}">
  <dimension ref="A1:O103"/>
  <sheetViews>
    <sheetView topLeftCell="A10" zoomScaleNormal="100" workbookViewId="0">
      <selection activeCell="G25" sqref="G25"/>
    </sheetView>
  </sheetViews>
  <sheetFormatPr baseColWidth="10" defaultRowHeight="14.4" x14ac:dyDescent="0.3"/>
  <cols>
    <col min="1" max="1" width="30.88671875" bestFit="1" customWidth="1"/>
    <col min="2" max="2" width="15" customWidth="1"/>
    <col min="13" max="13" width="12.88671875" bestFit="1" customWidth="1"/>
  </cols>
  <sheetData>
    <row r="1" spans="1:4" x14ac:dyDescent="0.3">
      <c r="A1" s="1" t="s">
        <v>3</v>
      </c>
      <c r="B1" s="1" t="s">
        <v>4</v>
      </c>
    </row>
    <row r="2" spans="1:4" x14ac:dyDescent="0.3">
      <c r="A2" t="s">
        <v>69</v>
      </c>
      <c r="B2" t="s">
        <v>70</v>
      </c>
    </row>
    <row r="3" spans="1:4" x14ac:dyDescent="0.3">
      <c r="A3" t="s">
        <v>85</v>
      </c>
      <c r="B3">
        <v>5.0999999999999997E-2</v>
      </c>
      <c r="C3">
        <v>0.01</v>
      </c>
      <c r="D3">
        <v>15721</v>
      </c>
    </row>
    <row r="4" spans="1:4" x14ac:dyDescent="0.3">
      <c r="A4" t="s">
        <v>96</v>
      </c>
      <c r="B4">
        <v>5.1999999999999998E-2</v>
      </c>
      <c r="C4">
        <v>0.01</v>
      </c>
      <c r="D4">
        <v>20049</v>
      </c>
    </row>
    <row r="5" spans="1:4" x14ac:dyDescent="0.3">
      <c r="A5" t="s">
        <v>101</v>
      </c>
      <c r="B5">
        <v>5.5E-2</v>
      </c>
      <c r="C5">
        <v>0.02</v>
      </c>
      <c r="D5">
        <v>52341</v>
      </c>
    </row>
    <row r="6" spans="1:4" x14ac:dyDescent="0.3">
      <c r="A6" t="s">
        <v>107</v>
      </c>
      <c r="B6">
        <v>5.2999999999999999E-2</v>
      </c>
      <c r="C6">
        <v>0.02</v>
      </c>
      <c r="D6">
        <v>30298</v>
      </c>
    </row>
    <row r="7" spans="1:4" x14ac:dyDescent="0.3">
      <c r="A7" t="s">
        <v>112</v>
      </c>
      <c r="B7">
        <v>0.06</v>
      </c>
      <c r="C7">
        <v>3.9E-2</v>
      </c>
      <c r="D7">
        <v>115570</v>
      </c>
    </row>
    <row r="8" spans="1:4" x14ac:dyDescent="0.3">
      <c r="A8" t="s">
        <v>118</v>
      </c>
      <c r="B8">
        <v>6.0999999999999999E-2</v>
      </c>
      <c r="C8">
        <v>3.9E-2</v>
      </c>
      <c r="D8">
        <v>121883</v>
      </c>
    </row>
    <row r="9" spans="1:4" x14ac:dyDescent="0.3">
      <c r="A9" t="s">
        <v>122</v>
      </c>
      <c r="B9">
        <v>8.7999999999999995E-2</v>
      </c>
      <c r="C9">
        <v>7.8E-2</v>
      </c>
      <c r="D9">
        <v>426787</v>
      </c>
    </row>
    <row r="10" spans="1:4" x14ac:dyDescent="0.3">
      <c r="A10" t="s">
        <v>127</v>
      </c>
      <c r="B10">
        <v>8.8999999999999996E-2</v>
      </c>
      <c r="C10">
        <v>7.8E-2</v>
      </c>
      <c r="D10">
        <v>441470</v>
      </c>
    </row>
    <row r="11" spans="1:4" x14ac:dyDescent="0.3">
      <c r="A11" t="s">
        <v>132</v>
      </c>
      <c r="B11">
        <v>0.152</v>
      </c>
      <c r="C11">
        <v>0.156</v>
      </c>
      <c r="D11">
        <v>1146851</v>
      </c>
    </row>
    <row r="12" spans="1:4" x14ac:dyDescent="0.3">
      <c r="A12" t="s">
        <v>137</v>
      </c>
      <c r="B12">
        <v>0.154</v>
      </c>
      <c r="C12">
        <v>0.156</v>
      </c>
      <c r="D12">
        <v>1174678</v>
      </c>
    </row>
    <row r="13" spans="1:4" x14ac:dyDescent="0.3">
      <c r="A13" t="s">
        <v>142</v>
      </c>
      <c r="B13">
        <v>0.27300000000000002</v>
      </c>
      <c r="C13">
        <v>0.313</v>
      </c>
      <c r="D13">
        <v>2509139</v>
      </c>
    </row>
    <row r="14" spans="1:4" x14ac:dyDescent="0.3">
      <c r="A14" t="s">
        <v>147</v>
      </c>
      <c r="B14">
        <v>0.27300000000000002</v>
      </c>
      <c r="C14">
        <v>0.313</v>
      </c>
      <c r="D14">
        <v>2509960</v>
      </c>
    </row>
    <row r="15" spans="1:4" x14ac:dyDescent="0.3">
      <c r="A15" t="s">
        <v>151</v>
      </c>
      <c r="B15">
        <v>0.60299999999999998</v>
      </c>
      <c r="C15">
        <v>0.625</v>
      </c>
      <c r="D15">
        <v>6228004</v>
      </c>
    </row>
    <row r="16" spans="1:4" x14ac:dyDescent="0.3">
      <c r="A16" t="s">
        <v>157</v>
      </c>
      <c r="B16">
        <v>0.61399999999999999</v>
      </c>
      <c r="C16">
        <v>0.625</v>
      </c>
      <c r="D16">
        <v>6348094</v>
      </c>
    </row>
    <row r="17" spans="1:15" x14ac:dyDescent="0.3">
      <c r="A17" t="s">
        <v>161</v>
      </c>
      <c r="B17">
        <v>1.302</v>
      </c>
      <c r="C17">
        <v>1.25</v>
      </c>
      <c r="D17">
        <v>14089493</v>
      </c>
    </row>
    <row r="18" spans="1:15" x14ac:dyDescent="0.3">
      <c r="A18" t="s">
        <v>167</v>
      </c>
      <c r="B18">
        <v>1.296</v>
      </c>
      <c r="C18">
        <v>1.25</v>
      </c>
      <c r="D18">
        <v>14020704</v>
      </c>
    </row>
    <row r="19" spans="1:15" x14ac:dyDescent="0.3">
      <c r="A19" t="s">
        <v>172</v>
      </c>
      <c r="B19" t="s">
        <v>70</v>
      </c>
      <c r="L19" s="1" t="s">
        <v>1080</v>
      </c>
      <c r="M19" t="s">
        <v>1084</v>
      </c>
      <c r="N19" t="s">
        <v>1086</v>
      </c>
    </row>
    <row r="20" spans="1:15" x14ac:dyDescent="0.3">
      <c r="A20" t="s">
        <v>176</v>
      </c>
      <c r="B20">
        <v>5.5E-2</v>
      </c>
      <c r="M20" s="9" t="s">
        <v>1085</v>
      </c>
      <c r="N20" s="9" t="s">
        <v>1081</v>
      </c>
      <c r="O20" s="9" t="s">
        <v>1082</v>
      </c>
    </row>
    <row r="21" spans="1:15" x14ac:dyDescent="0.3">
      <c r="A21" t="s">
        <v>180</v>
      </c>
      <c r="B21">
        <v>5.5E-2</v>
      </c>
      <c r="L21" s="7" t="s">
        <v>1073</v>
      </c>
      <c r="M21" s="7">
        <v>0.25890000000000002</v>
      </c>
      <c r="N21" s="11">
        <v>3.4410754132973599E-2</v>
      </c>
      <c r="O21" s="8">
        <v>0.1329113716993959</v>
      </c>
    </row>
    <row r="22" spans="1:15" x14ac:dyDescent="0.3">
      <c r="A22" s="2" t="s">
        <v>185</v>
      </c>
      <c r="B22" s="2">
        <v>8.2000000000000003E-2</v>
      </c>
      <c r="C22">
        <f>B22*15</f>
        <v>1.23</v>
      </c>
      <c r="D22">
        <f>C22/5</f>
        <v>0.246</v>
      </c>
      <c r="E22">
        <f>AVERAGE(D22:D31)</f>
        <v>0.25890000000000002</v>
      </c>
      <c r="F22">
        <f>STDEVA(D22:D31)</f>
        <v>3.4410754132973599E-2</v>
      </c>
      <c r="G22" s="8">
        <f>F22/E22</f>
        <v>0.1329113716993959</v>
      </c>
      <c r="L22" s="7" t="s">
        <v>1074</v>
      </c>
      <c r="M22" s="7">
        <v>0.34739999999999993</v>
      </c>
      <c r="N22" s="11">
        <v>3.0489342400255203E-2</v>
      </c>
      <c r="O22" s="8">
        <v>8.7764370754908491E-2</v>
      </c>
    </row>
    <row r="23" spans="1:15" x14ac:dyDescent="0.3">
      <c r="A23" s="2" t="s">
        <v>189</v>
      </c>
      <c r="B23" s="2">
        <v>8.2000000000000003E-2</v>
      </c>
      <c r="C23">
        <f t="shared" ref="C23:C86" si="0">B23*15</f>
        <v>1.23</v>
      </c>
      <c r="D23">
        <f t="shared" ref="D23:D86" si="1">C23/5</f>
        <v>0.246</v>
      </c>
      <c r="L23" s="7" t="s">
        <v>1075</v>
      </c>
      <c r="M23" s="7">
        <v>0.40709999999999996</v>
      </c>
      <c r="N23" s="11">
        <v>5.3666563146898341E-2</v>
      </c>
      <c r="O23" s="8">
        <v>0.13182648771038649</v>
      </c>
    </row>
    <row r="24" spans="1:15" x14ac:dyDescent="0.3">
      <c r="A24" s="2" t="s">
        <v>193</v>
      </c>
      <c r="B24" s="2">
        <v>9.8000000000000004E-2</v>
      </c>
      <c r="C24">
        <f t="shared" si="0"/>
        <v>1.47</v>
      </c>
      <c r="D24">
        <f t="shared" si="1"/>
        <v>0.29399999999999998</v>
      </c>
      <c r="L24" s="7" t="s">
        <v>1076</v>
      </c>
      <c r="M24" s="7">
        <v>0.34920000000000007</v>
      </c>
      <c r="N24" s="11">
        <v>2.0938003725283857E-2</v>
      </c>
      <c r="O24" s="8">
        <v>5.9959919030022492E-2</v>
      </c>
    </row>
    <row r="25" spans="1:15" x14ac:dyDescent="0.3">
      <c r="A25" s="2" t="s">
        <v>197</v>
      </c>
      <c r="B25" s="2">
        <v>0.1</v>
      </c>
      <c r="C25">
        <f t="shared" si="0"/>
        <v>1.5</v>
      </c>
      <c r="D25">
        <f t="shared" si="1"/>
        <v>0.3</v>
      </c>
      <c r="L25" s="7" t="s">
        <v>1077</v>
      </c>
      <c r="M25" s="7">
        <v>0.41370000000000007</v>
      </c>
      <c r="N25" s="11">
        <v>6.6324203726844569E-2</v>
      </c>
      <c r="O25" s="8">
        <v>0.16031956424182875</v>
      </c>
    </row>
    <row r="26" spans="1:15" x14ac:dyDescent="0.3">
      <c r="A26" s="2" t="s">
        <v>201</v>
      </c>
      <c r="B26" s="2">
        <v>8.1000000000000003E-2</v>
      </c>
      <c r="C26">
        <f t="shared" si="0"/>
        <v>1.2150000000000001</v>
      </c>
      <c r="D26">
        <f t="shared" si="1"/>
        <v>0.24300000000000002</v>
      </c>
      <c r="L26" s="7" t="s">
        <v>1078</v>
      </c>
      <c r="M26" s="7">
        <v>0.37079999999999996</v>
      </c>
      <c r="N26" s="11">
        <v>2.168870673876154E-2</v>
      </c>
      <c r="O26" s="8">
        <v>5.8491657871525195E-2</v>
      </c>
    </row>
    <row r="27" spans="1:15" x14ac:dyDescent="0.3">
      <c r="A27" s="2" t="s">
        <v>205</v>
      </c>
      <c r="B27" s="2">
        <v>8.1000000000000003E-2</v>
      </c>
      <c r="C27">
        <f t="shared" si="0"/>
        <v>1.2150000000000001</v>
      </c>
      <c r="D27">
        <f t="shared" si="1"/>
        <v>0.24300000000000002</v>
      </c>
      <c r="L27" s="7" t="s">
        <v>1079</v>
      </c>
      <c r="M27" s="7">
        <v>0.40469999999999995</v>
      </c>
      <c r="N27" s="11">
        <v>2.8825336077832626E-2</v>
      </c>
      <c r="O27" s="8">
        <v>7.1226429646238279E-2</v>
      </c>
    </row>
    <row r="28" spans="1:15" x14ac:dyDescent="0.3">
      <c r="A28" s="2" t="s">
        <v>209</v>
      </c>
      <c r="B28" s="2">
        <v>7.0999999999999994E-2</v>
      </c>
      <c r="C28">
        <f t="shared" si="0"/>
        <v>1.0649999999999999</v>
      </c>
      <c r="D28">
        <f t="shared" si="1"/>
        <v>0.21299999999999999</v>
      </c>
    </row>
    <row r="29" spans="1:15" x14ac:dyDescent="0.3">
      <c r="A29" s="2" t="s">
        <v>214</v>
      </c>
      <c r="B29" s="2">
        <v>7.0999999999999994E-2</v>
      </c>
      <c r="C29">
        <f t="shared" si="0"/>
        <v>1.0649999999999999</v>
      </c>
      <c r="D29">
        <f t="shared" si="1"/>
        <v>0.21299999999999999</v>
      </c>
    </row>
    <row r="30" spans="1:15" x14ac:dyDescent="0.3">
      <c r="A30" s="2" t="s">
        <v>218</v>
      </c>
      <c r="B30" s="2">
        <v>9.8000000000000004E-2</v>
      </c>
      <c r="C30">
        <f t="shared" si="0"/>
        <v>1.47</v>
      </c>
      <c r="D30">
        <f t="shared" si="1"/>
        <v>0.29399999999999998</v>
      </c>
    </row>
    <row r="31" spans="1:15" x14ac:dyDescent="0.3">
      <c r="A31" s="2" t="s">
        <v>222</v>
      </c>
      <c r="B31" s="2">
        <v>9.9000000000000005E-2</v>
      </c>
      <c r="C31">
        <f t="shared" si="0"/>
        <v>1.4850000000000001</v>
      </c>
      <c r="D31">
        <f t="shared" si="1"/>
        <v>0.29700000000000004</v>
      </c>
    </row>
    <row r="32" spans="1:15" x14ac:dyDescent="0.3">
      <c r="A32" s="3" t="s">
        <v>227</v>
      </c>
      <c r="B32" s="3">
        <v>0.11600000000000001</v>
      </c>
      <c r="C32">
        <f t="shared" si="0"/>
        <v>1.74</v>
      </c>
      <c r="D32">
        <f t="shared" si="1"/>
        <v>0.34799999999999998</v>
      </c>
      <c r="E32">
        <f>AVERAGE(D32:D41)</f>
        <v>0.34739999999999993</v>
      </c>
      <c r="F32">
        <f>STDEVA(D32:D41)</f>
        <v>3.0489342400255203E-2</v>
      </c>
      <c r="G32" s="8">
        <f>F32/E32</f>
        <v>8.7764370754908491E-2</v>
      </c>
    </row>
    <row r="33" spans="1:7" x14ac:dyDescent="0.3">
      <c r="A33" s="3" t="s">
        <v>231</v>
      </c>
      <c r="B33" s="3">
        <v>0.11700000000000001</v>
      </c>
      <c r="C33">
        <f t="shared" si="0"/>
        <v>1.7550000000000001</v>
      </c>
      <c r="D33">
        <f t="shared" si="1"/>
        <v>0.35100000000000003</v>
      </c>
      <c r="G33" s="8"/>
    </row>
    <row r="34" spans="1:7" x14ac:dyDescent="0.3">
      <c r="A34" s="3" t="s">
        <v>235</v>
      </c>
      <c r="B34" s="3">
        <v>0.122</v>
      </c>
      <c r="C34">
        <f t="shared" si="0"/>
        <v>1.83</v>
      </c>
      <c r="D34">
        <f t="shared" si="1"/>
        <v>0.36599999999999999</v>
      </c>
    </row>
    <row r="35" spans="1:7" x14ac:dyDescent="0.3">
      <c r="A35" s="3" t="s">
        <v>240</v>
      </c>
      <c r="B35" s="3">
        <v>0.121</v>
      </c>
      <c r="C35">
        <f t="shared" si="0"/>
        <v>1.8149999999999999</v>
      </c>
      <c r="D35">
        <f t="shared" si="1"/>
        <v>0.36299999999999999</v>
      </c>
    </row>
    <row r="36" spans="1:7" x14ac:dyDescent="0.3">
      <c r="A36" s="3" t="s">
        <v>244</v>
      </c>
      <c r="B36" s="3">
        <v>0.125</v>
      </c>
      <c r="C36">
        <f t="shared" si="0"/>
        <v>1.875</v>
      </c>
      <c r="D36">
        <f t="shared" si="1"/>
        <v>0.375</v>
      </c>
    </row>
    <row r="37" spans="1:7" x14ac:dyDescent="0.3">
      <c r="A37" s="3" t="s">
        <v>248</v>
      </c>
      <c r="B37" s="3">
        <v>0.123</v>
      </c>
      <c r="C37">
        <f t="shared" si="0"/>
        <v>1.845</v>
      </c>
      <c r="D37">
        <f t="shared" si="1"/>
        <v>0.36899999999999999</v>
      </c>
    </row>
    <row r="38" spans="1:7" x14ac:dyDescent="0.3">
      <c r="A38" s="3" t="s">
        <v>252</v>
      </c>
      <c r="B38" s="3">
        <v>0.11600000000000001</v>
      </c>
      <c r="C38">
        <f t="shared" si="0"/>
        <v>1.74</v>
      </c>
      <c r="D38">
        <f t="shared" si="1"/>
        <v>0.34799999999999998</v>
      </c>
    </row>
    <row r="39" spans="1:7" x14ac:dyDescent="0.3">
      <c r="A39" s="3" t="s">
        <v>257</v>
      </c>
      <c r="B39" s="3">
        <v>0.11600000000000001</v>
      </c>
      <c r="C39">
        <f t="shared" si="0"/>
        <v>1.74</v>
      </c>
      <c r="D39">
        <f t="shared" si="1"/>
        <v>0.34799999999999998</v>
      </c>
    </row>
    <row r="40" spans="1:7" x14ac:dyDescent="0.3">
      <c r="A40" s="3" t="s">
        <v>261</v>
      </c>
      <c r="B40" s="3">
        <v>8.8999999999999996E-2</v>
      </c>
      <c r="C40">
        <f t="shared" si="0"/>
        <v>1.335</v>
      </c>
      <c r="D40">
        <f t="shared" si="1"/>
        <v>0.26700000000000002</v>
      </c>
    </row>
    <row r="41" spans="1:7" x14ac:dyDescent="0.3">
      <c r="A41" s="3" t="s">
        <v>265</v>
      </c>
      <c r="B41" s="3">
        <v>0.113</v>
      </c>
      <c r="C41">
        <f t="shared" si="0"/>
        <v>1.6950000000000001</v>
      </c>
      <c r="D41">
        <f t="shared" si="1"/>
        <v>0.33900000000000002</v>
      </c>
    </row>
    <row r="42" spans="1:7" x14ac:dyDescent="0.3">
      <c r="A42" s="3" t="s">
        <v>269</v>
      </c>
      <c r="B42" s="3">
        <v>0.89</v>
      </c>
      <c r="C42">
        <f t="shared" si="0"/>
        <v>13.35</v>
      </c>
      <c r="D42">
        <f t="shared" si="1"/>
        <v>2.67</v>
      </c>
    </row>
    <row r="43" spans="1:7" x14ac:dyDescent="0.3">
      <c r="A43" s="3" t="s">
        <v>273</v>
      </c>
      <c r="B43" s="3">
        <v>0.89300000000000002</v>
      </c>
      <c r="C43">
        <f t="shared" si="0"/>
        <v>13.395</v>
      </c>
      <c r="D43">
        <f t="shared" si="1"/>
        <v>2.6789999999999998</v>
      </c>
      <c r="G43" s="8"/>
    </row>
    <row r="44" spans="1:7" x14ac:dyDescent="0.3">
      <c r="A44" s="4" t="s">
        <v>278</v>
      </c>
      <c r="B44" s="4">
        <v>0.13200000000000001</v>
      </c>
      <c r="C44">
        <f t="shared" si="0"/>
        <v>1.98</v>
      </c>
      <c r="D44">
        <f t="shared" si="1"/>
        <v>0.39600000000000002</v>
      </c>
      <c r="E44">
        <f>AVERAGE(D44:D53)</f>
        <v>0.40709999999999996</v>
      </c>
      <c r="F44">
        <f t="shared" ref="F44" si="2">STDEVA(D44:D53)</f>
        <v>5.3666563146898341E-2</v>
      </c>
      <c r="G44" s="8">
        <f>F44/E44</f>
        <v>0.13182648771038649</v>
      </c>
    </row>
    <row r="45" spans="1:7" x14ac:dyDescent="0.3">
      <c r="A45" s="4" t="s">
        <v>282</v>
      </c>
      <c r="B45" s="4">
        <v>0.13400000000000001</v>
      </c>
      <c r="C45">
        <f t="shared" si="0"/>
        <v>2.0100000000000002</v>
      </c>
      <c r="D45">
        <f t="shared" si="1"/>
        <v>0.40200000000000002</v>
      </c>
    </row>
    <row r="46" spans="1:7" x14ac:dyDescent="0.3">
      <c r="A46" s="4" t="s">
        <v>286</v>
      </c>
      <c r="B46" s="4">
        <v>0.13</v>
      </c>
      <c r="C46">
        <f t="shared" si="0"/>
        <v>1.9500000000000002</v>
      </c>
      <c r="D46">
        <f t="shared" si="1"/>
        <v>0.39</v>
      </c>
    </row>
    <row r="47" spans="1:7" x14ac:dyDescent="0.3">
      <c r="A47" s="4" t="s">
        <v>290</v>
      </c>
      <c r="B47" s="4">
        <v>0.13600000000000001</v>
      </c>
      <c r="C47">
        <f t="shared" si="0"/>
        <v>2.04</v>
      </c>
      <c r="D47">
        <f t="shared" si="1"/>
        <v>0.40800000000000003</v>
      </c>
    </row>
    <row r="48" spans="1:7" x14ac:dyDescent="0.3">
      <c r="A48" s="4" t="s">
        <v>294</v>
      </c>
      <c r="B48" s="4">
        <v>0.16900000000000001</v>
      </c>
      <c r="C48">
        <f t="shared" si="0"/>
        <v>2.5350000000000001</v>
      </c>
      <c r="D48">
        <f t="shared" si="1"/>
        <v>0.50700000000000001</v>
      </c>
    </row>
    <row r="49" spans="1:7" x14ac:dyDescent="0.3">
      <c r="A49" s="4" t="s">
        <v>298</v>
      </c>
      <c r="B49" s="4">
        <v>0.16700000000000001</v>
      </c>
      <c r="C49">
        <f t="shared" si="0"/>
        <v>2.5050000000000003</v>
      </c>
      <c r="D49">
        <f t="shared" si="1"/>
        <v>0.50100000000000011</v>
      </c>
    </row>
    <row r="50" spans="1:7" x14ac:dyDescent="0.3">
      <c r="A50" s="4" t="s">
        <v>302</v>
      </c>
      <c r="B50" s="4">
        <v>0.123</v>
      </c>
      <c r="C50">
        <f t="shared" si="0"/>
        <v>1.845</v>
      </c>
      <c r="D50">
        <f t="shared" si="1"/>
        <v>0.36899999999999999</v>
      </c>
    </row>
    <row r="51" spans="1:7" x14ac:dyDescent="0.3">
      <c r="A51" s="4" t="s">
        <v>306</v>
      </c>
      <c r="B51" s="4">
        <v>0.125</v>
      </c>
      <c r="C51">
        <f t="shared" si="0"/>
        <v>1.875</v>
      </c>
      <c r="D51">
        <f t="shared" si="1"/>
        <v>0.375</v>
      </c>
    </row>
    <row r="52" spans="1:7" x14ac:dyDescent="0.3">
      <c r="A52" s="4" t="s">
        <v>310</v>
      </c>
      <c r="B52" s="4">
        <v>0.122</v>
      </c>
      <c r="C52">
        <f t="shared" si="0"/>
        <v>1.83</v>
      </c>
      <c r="D52">
        <f t="shared" si="1"/>
        <v>0.36599999999999999</v>
      </c>
    </row>
    <row r="53" spans="1:7" x14ac:dyDescent="0.3">
      <c r="A53" s="4" t="s">
        <v>314</v>
      </c>
      <c r="B53" s="4">
        <v>0.11899999999999999</v>
      </c>
      <c r="C53">
        <f t="shared" si="0"/>
        <v>1.7849999999999999</v>
      </c>
      <c r="D53">
        <f t="shared" si="1"/>
        <v>0.35699999999999998</v>
      </c>
    </row>
    <row r="54" spans="1:7" x14ac:dyDescent="0.3">
      <c r="A54" s="4" t="s">
        <v>318</v>
      </c>
      <c r="B54" s="4">
        <v>0.124</v>
      </c>
      <c r="C54">
        <f t="shared" si="0"/>
        <v>1.8599999999999999</v>
      </c>
      <c r="D54">
        <f t="shared" si="1"/>
        <v>0.372</v>
      </c>
    </row>
    <row r="55" spans="1:7" x14ac:dyDescent="0.3">
      <c r="A55" s="4" t="s">
        <v>322</v>
      </c>
      <c r="B55" s="4">
        <v>0.11700000000000001</v>
      </c>
      <c r="C55">
        <f t="shared" si="0"/>
        <v>1.7550000000000001</v>
      </c>
      <c r="D55">
        <f t="shared" si="1"/>
        <v>0.35100000000000003</v>
      </c>
    </row>
    <row r="56" spans="1:7" x14ac:dyDescent="0.3">
      <c r="A56" s="2" t="s">
        <v>326</v>
      </c>
      <c r="B56" s="2">
        <v>0.115</v>
      </c>
      <c r="C56">
        <f t="shared" si="0"/>
        <v>1.7250000000000001</v>
      </c>
      <c r="D56">
        <f t="shared" si="1"/>
        <v>0.34500000000000003</v>
      </c>
      <c r="E56">
        <f t="shared" ref="E56" si="3">AVERAGE(D56:D65)</f>
        <v>0.34920000000000007</v>
      </c>
      <c r="F56">
        <f t="shared" ref="F56" si="4">STDEVA(D56:D65)</f>
        <v>2.0938003725283857E-2</v>
      </c>
      <c r="G56" s="8">
        <f t="shared" ref="G56" si="5">F56/E56</f>
        <v>5.9959919030022492E-2</v>
      </c>
    </row>
    <row r="57" spans="1:7" x14ac:dyDescent="0.3">
      <c r="A57" s="2" t="s">
        <v>330</v>
      </c>
      <c r="B57" s="2">
        <v>0.114</v>
      </c>
      <c r="C57">
        <f t="shared" si="0"/>
        <v>1.71</v>
      </c>
      <c r="D57">
        <f t="shared" si="1"/>
        <v>0.34199999999999997</v>
      </c>
    </row>
    <row r="58" spans="1:7" x14ac:dyDescent="0.3">
      <c r="A58" s="2" t="s">
        <v>334</v>
      </c>
      <c r="B58" s="2">
        <v>0.11899999999999999</v>
      </c>
      <c r="C58">
        <f t="shared" si="0"/>
        <v>1.7849999999999999</v>
      </c>
      <c r="D58">
        <f t="shared" si="1"/>
        <v>0.35699999999999998</v>
      </c>
    </row>
    <row r="59" spans="1:7" x14ac:dyDescent="0.3">
      <c r="A59" s="2" t="s">
        <v>338</v>
      </c>
      <c r="B59" s="2">
        <v>0.114</v>
      </c>
      <c r="C59">
        <f t="shared" si="0"/>
        <v>1.71</v>
      </c>
      <c r="D59">
        <f t="shared" si="1"/>
        <v>0.34199999999999997</v>
      </c>
    </row>
    <row r="60" spans="1:7" x14ac:dyDescent="0.3">
      <c r="A60" s="2" t="s">
        <v>357</v>
      </c>
      <c r="B60" s="2">
        <v>0.127</v>
      </c>
      <c r="C60">
        <f t="shared" si="0"/>
        <v>1.905</v>
      </c>
      <c r="D60">
        <f t="shared" si="1"/>
        <v>0.38100000000000001</v>
      </c>
    </row>
    <row r="61" spans="1:7" x14ac:dyDescent="0.3">
      <c r="A61" s="2" t="s">
        <v>361</v>
      </c>
      <c r="B61" s="2">
        <v>0.125</v>
      </c>
      <c r="C61">
        <f t="shared" si="0"/>
        <v>1.875</v>
      </c>
      <c r="D61">
        <f t="shared" si="1"/>
        <v>0.375</v>
      </c>
    </row>
    <row r="62" spans="1:7" x14ac:dyDescent="0.3">
      <c r="A62" s="2" t="s">
        <v>365</v>
      </c>
      <c r="B62" s="2">
        <v>0.11799999999999999</v>
      </c>
      <c r="C62">
        <f t="shared" si="0"/>
        <v>1.77</v>
      </c>
      <c r="D62">
        <f t="shared" si="1"/>
        <v>0.35399999999999998</v>
      </c>
    </row>
    <row r="63" spans="1:7" x14ac:dyDescent="0.3">
      <c r="A63" s="2" t="s">
        <v>370</v>
      </c>
      <c r="B63" s="2">
        <v>0.12</v>
      </c>
      <c r="C63">
        <f t="shared" si="0"/>
        <v>1.7999999999999998</v>
      </c>
      <c r="D63">
        <f t="shared" si="1"/>
        <v>0.36</v>
      </c>
    </row>
    <row r="64" spans="1:7" x14ac:dyDescent="0.3">
      <c r="A64" s="2" t="s">
        <v>374</v>
      </c>
      <c r="B64" s="2">
        <v>0.106</v>
      </c>
      <c r="C64">
        <f t="shared" si="0"/>
        <v>1.5899999999999999</v>
      </c>
      <c r="D64">
        <f t="shared" si="1"/>
        <v>0.31799999999999995</v>
      </c>
    </row>
    <row r="65" spans="1:7" x14ac:dyDescent="0.3">
      <c r="A65" s="2" t="s">
        <v>378</v>
      </c>
      <c r="B65" s="2">
        <v>0.106</v>
      </c>
      <c r="C65">
        <f t="shared" si="0"/>
        <v>1.5899999999999999</v>
      </c>
      <c r="D65">
        <f t="shared" si="1"/>
        <v>0.31799999999999995</v>
      </c>
    </row>
    <row r="66" spans="1:7" x14ac:dyDescent="0.3">
      <c r="A66" s="2" t="s">
        <v>382</v>
      </c>
      <c r="B66" s="2">
        <v>9.9000000000000005E-2</v>
      </c>
      <c r="C66">
        <f t="shared" si="0"/>
        <v>1.4850000000000001</v>
      </c>
      <c r="D66">
        <f t="shared" si="1"/>
        <v>0.29700000000000004</v>
      </c>
    </row>
    <row r="67" spans="1:7" x14ac:dyDescent="0.3">
      <c r="A67" s="2" t="s">
        <v>386</v>
      </c>
      <c r="B67" s="2">
        <v>9.9000000000000005E-2</v>
      </c>
      <c r="C67">
        <f t="shared" si="0"/>
        <v>1.4850000000000001</v>
      </c>
      <c r="D67">
        <f t="shared" si="1"/>
        <v>0.29700000000000004</v>
      </c>
    </row>
    <row r="68" spans="1:7" x14ac:dyDescent="0.3">
      <c r="A68" s="4" t="s">
        <v>390</v>
      </c>
      <c r="B68" s="4">
        <v>0.129</v>
      </c>
      <c r="C68">
        <f t="shared" si="0"/>
        <v>1.9350000000000001</v>
      </c>
      <c r="D68">
        <f t="shared" si="1"/>
        <v>0.38700000000000001</v>
      </c>
      <c r="E68">
        <f t="shared" ref="E68:E92" si="6">AVERAGE(D68:D77)</f>
        <v>0.41370000000000007</v>
      </c>
      <c r="F68">
        <f t="shared" ref="F68" si="7">STDEVA(D68:D77)</f>
        <v>6.6324203726844569E-2</v>
      </c>
      <c r="G68" s="8">
        <f t="shared" ref="G68" si="8">F68/E68</f>
        <v>0.16031956424182875</v>
      </c>
    </row>
    <row r="69" spans="1:7" x14ac:dyDescent="0.3">
      <c r="A69" s="4" t="s">
        <v>394</v>
      </c>
      <c r="B69" s="4">
        <v>0.128</v>
      </c>
      <c r="C69">
        <f t="shared" si="0"/>
        <v>1.92</v>
      </c>
      <c r="D69">
        <f t="shared" si="1"/>
        <v>0.38400000000000001</v>
      </c>
    </row>
    <row r="70" spans="1:7" x14ac:dyDescent="0.3">
      <c r="A70" s="4" t="s">
        <v>398</v>
      </c>
      <c r="B70" s="4">
        <v>0.17899999999999999</v>
      </c>
      <c r="C70">
        <f t="shared" si="0"/>
        <v>2.6850000000000001</v>
      </c>
      <c r="D70">
        <f t="shared" si="1"/>
        <v>0.53700000000000003</v>
      </c>
    </row>
    <row r="71" spans="1:7" x14ac:dyDescent="0.3">
      <c r="A71" s="4" t="s">
        <v>402</v>
      </c>
      <c r="B71" s="4">
        <v>0.18</v>
      </c>
      <c r="C71">
        <f t="shared" si="0"/>
        <v>2.6999999999999997</v>
      </c>
      <c r="D71">
        <f t="shared" si="1"/>
        <v>0.53999999999999992</v>
      </c>
    </row>
    <row r="72" spans="1:7" x14ac:dyDescent="0.3">
      <c r="A72" s="4" t="s">
        <v>406</v>
      </c>
      <c r="B72" s="4">
        <v>0.129</v>
      </c>
      <c r="C72">
        <f t="shared" si="0"/>
        <v>1.9350000000000001</v>
      </c>
      <c r="D72">
        <f t="shared" si="1"/>
        <v>0.38700000000000001</v>
      </c>
    </row>
    <row r="73" spans="1:7" x14ac:dyDescent="0.3">
      <c r="A73" s="4" t="s">
        <v>411</v>
      </c>
      <c r="B73" s="4">
        <v>0.129</v>
      </c>
      <c r="C73">
        <f t="shared" si="0"/>
        <v>1.9350000000000001</v>
      </c>
      <c r="D73">
        <f t="shared" si="1"/>
        <v>0.38700000000000001</v>
      </c>
    </row>
    <row r="74" spans="1:7" x14ac:dyDescent="0.3">
      <c r="A74" s="4" t="s">
        <v>416</v>
      </c>
      <c r="B74" s="4">
        <v>0.123</v>
      </c>
      <c r="C74">
        <f t="shared" si="0"/>
        <v>1.845</v>
      </c>
      <c r="D74">
        <f t="shared" si="1"/>
        <v>0.36899999999999999</v>
      </c>
    </row>
    <row r="75" spans="1:7" x14ac:dyDescent="0.3">
      <c r="A75" s="4" t="s">
        <v>420</v>
      </c>
      <c r="B75" s="4">
        <v>0.122</v>
      </c>
      <c r="C75">
        <f t="shared" si="0"/>
        <v>1.83</v>
      </c>
      <c r="D75">
        <f t="shared" si="1"/>
        <v>0.36599999999999999</v>
      </c>
    </row>
    <row r="76" spans="1:7" x14ac:dyDescent="0.3">
      <c r="A76" s="4" t="s">
        <v>424</v>
      </c>
      <c r="B76" s="4">
        <v>0.13100000000000001</v>
      </c>
      <c r="C76">
        <f t="shared" si="0"/>
        <v>1.9650000000000001</v>
      </c>
      <c r="D76">
        <f t="shared" si="1"/>
        <v>0.39300000000000002</v>
      </c>
    </row>
    <row r="77" spans="1:7" x14ac:dyDescent="0.3">
      <c r="A77" s="4" t="s">
        <v>428</v>
      </c>
      <c r="B77" s="4">
        <v>0.129</v>
      </c>
      <c r="C77">
        <f t="shared" si="0"/>
        <v>1.9350000000000001</v>
      </c>
      <c r="D77">
        <f t="shared" si="1"/>
        <v>0.38700000000000001</v>
      </c>
    </row>
    <row r="78" spans="1:7" x14ac:dyDescent="0.3">
      <c r="A78" s="4" t="s">
        <v>432</v>
      </c>
      <c r="B78" s="4">
        <v>8.1000000000000003E-2</v>
      </c>
      <c r="C78">
        <f t="shared" si="0"/>
        <v>1.2150000000000001</v>
      </c>
      <c r="D78">
        <f t="shared" si="1"/>
        <v>0.24300000000000002</v>
      </c>
    </row>
    <row r="79" spans="1:7" x14ac:dyDescent="0.3">
      <c r="A79" s="4" t="s">
        <v>436</v>
      </c>
      <c r="B79" s="4">
        <v>0.08</v>
      </c>
      <c r="C79">
        <f t="shared" si="0"/>
        <v>1.2</v>
      </c>
      <c r="D79">
        <f t="shared" si="1"/>
        <v>0.24</v>
      </c>
    </row>
    <row r="80" spans="1:7" x14ac:dyDescent="0.3">
      <c r="A80" s="5" t="s">
        <v>440</v>
      </c>
      <c r="B80" s="5">
        <v>0.11600000000000001</v>
      </c>
      <c r="C80">
        <f t="shared" si="0"/>
        <v>1.74</v>
      </c>
      <c r="D80">
        <f t="shared" si="1"/>
        <v>0.34799999999999998</v>
      </c>
      <c r="E80">
        <f t="shared" si="6"/>
        <v>0.37079999999999996</v>
      </c>
      <c r="F80">
        <f t="shared" ref="F80" si="9">STDEVA(D80:D89)</f>
        <v>2.168870673876154E-2</v>
      </c>
      <c r="G80" s="8">
        <f t="shared" ref="G80" si="10">F80/E80</f>
        <v>5.8491657871525195E-2</v>
      </c>
    </row>
    <row r="81" spans="1:7" x14ac:dyDescent="0.3">
      <c r="A81" s="5" t="s">
        <v>444</v>
      </c>
      <c r="B81" s="5">
        <v>0.115</v>
      </c>
      <c r="C81">
        <f t="shared" si="0"/>
        <v>1.7250000000000001</v>
      </c>
      <c r="D81">
        <f t="shared" si="1"/>
        <v>0.34500000000000003</v>
      </c>
    </row>
    <row r="82" spans="1:7" x14ac:dyDescent="0.3">
      <c r="A82" s="5" t="s">
        <v>448</v>
      </c>
      <c r="B82" s="5">
        <v>0.128</v>
      </c>
      <c r="C82">
        <f t="shared" si="0"/>
        <v>1.92</v>
      </c>
      <c r="D82">
        <f t="shared" si="1"/>
        <v>0.38400000000000001</v>
      </c>
    </row>
    <row r="83" spans="1:7" x14ac:dyDescent="0.3">
      <c r="A83" s="5" t="s">
        <v>452</v>
      </c>
      <c r="B83" s="5">
        <v>0.128</v>
      </c>
      <c r="C83">
        <f t="shared" si="0"/>
        <v>1.92</v>
      </c>
      <c r="D83">
        <f t="shared" si="1"/>
        <v>0.38400000000000001</v>
      </c>
    </row>
    <row r="84" spans="1:7" x14ac:dyDescent="0.3">
      <c r="A84" s="5" t="s">
        <v>456</v>
      </c>
      <c r="B84" s="5">
        <v>0.125</v>
      </c>
      <c r="C84">
        <f t="shared" si="0"/>
        <v>1.875</v>
      </c>
      <c r="D84">
        <f t="shared" si="1"/>
        <v>0.375</v>
      </c>
    </row>
    <row r="85" spans="1:7" x14ac:dyDescent="0.3">
      <c r="A85" s="5" t="s">
        <v>460</v>
      </c>
      <c r="B85" s="5">
        <v>0.124</v>
      </c>
      <c r="C85">
        <f t="shared" si="0"/>
        <v>1.8599999999999999</v>
      </c>
      <c r="D85">
        <f t="shared" si="1"/>
        <v>0.372</v>
      </c>
    </row>
    <row r="86" spans="1:7" x14ac:dyDescent="0.3">
      <c r="A86" s="5" t="s">
        <v>464</v>
      </c>
      <c r="B86" s="5">
        <v>0.11700000000000001</v>
      </c>
      <c r="C86">
        <f t="shared" si="0"/>
        <v>1.7550000000000001</v>
      </c>
      <c r="D86">
        <f t="shared" si="1"/>
        <v>0.35100000000000003</v>
      </c>
    </row>
    <row r="87" spans="1:7" x14ac:dyDescent="0.3">
      <c r="A87" s="5" t="s">
        <v>468</v>
      </c>
      <c r="B87" s="5">
        <v>0.11600000000000001</v>
      </c>
      <c r="C87">
        <f t="shared" ref="C87:C103" si="11">B87*15</f>
        <v>1.74</v>
      </c>
      <c r="D87">
        <f t="shared" ref="D87:D103" si="12">C87/5</f>
        <v>0.34799999999999998</v>
      </c>
    </row>
    <row r="88" spans="1:7" x14ac:dyDescent="0.3">
      <c r="A88" s="5" t="s">
        <v>472</v>
      </c>
      <c r="B88" s="5">
        <v>0.13300000000000001</v>
      </c>
      <c r="C88">
        <f t="shared" si="11"/>
        <v>1.9950000000000001</v>
      </c>
      <c r="D88">
        <f t="shared" si="12"/>
        <v>0.39900000000000002</v>
      </c>
    </row>
    <row r="89" spans="1:7" x14ac:dyDescent="0.3">
      <c r="A89" s="5" t="s">
        <v>476</v>
      </c>
      <c r="B89" s="5">
        <v>0.13400000000000001</v>
      </c>
      <c r="C89">
        <f t="shared" si="11"/>
        <v>2.0100000000000002</v>
      </c>
      <c r="D89">
        <f t="shared" si="12"/>
        <v>0.40200000000000002</v>
      </c>
    </row>
    <row r="90" spans="1:7" x14ac:dyDescent="0.3">
      <c r="A90" s="5" t="s">
        <v>480</v>
      </c>
      <c r="B90" s="5">
        <v>0.11</v>
      </c>
      <c r="C90">
        <f t="shared" si="11"/>
        <v>1.65</v>
      </c>
      <c r="D90">
        <f t="shared" si="12"/>
        <v>0.32999999999999996</v>
      </c>
    </row>
    <row r="91" spans="1:7" x14ac:dyDescent="0.3">
      <c r="A91" s="5" t="s">
        <v>484</v>
      </c>
      <c r="B91" s="5">
        <v>0.111</v>
      </c>
      <c r="C91">
        <f t="shared" si="11"/>
        <v>1.665</v>
      </c>
      <c r="D91">
        <f t="shared" si="12"/>
        <v>0.33300000000000002</v>
      </c>
    </row>
    <row r="92" spans="1:7" x14ac:dyDescent="0.3">
      <c r="A92" s="3" t="s">
        <v>488</v>
      </c>
      <c r="B92" s="3">
        <v>0.13400000000000001</v>
      </c>
      <c r="C92">
        <f t="shared" si="11"/>
        <v>2.0100000000000002</v>
      </c>
      <c r="D92">
        <f t="shared" si="12"/>
        <v>0.40200000000000002</v>
      </c>
      <c r="E92">
        <f t="shared" si="6"/>
        <v>0.40469999999999995</v>
      </c>
      <c r="F92">
        <f t="shared" ref="F92" si="13">STDEVA(D92:D101)</f>
        <v>2.8825336077832626E-2</v>
      </c>
      <c r="G92" s="8">
        <f t="shared" ref="G92" si="14">F92/E92</f>
        <v>7.1226429646238279E-2</v>
      </c>
    </row>
    <row r="93" spans="1:7" x14ac:dyDescent="0.3">
      <c r="A93" s="3" t="s">
        <v>492</v>
      </c>
      <c r="B93" s="3">
        <v>0.13300000000000001</v>
      </c>
      <c r="C93">
        <f t="shared" si="11"/>
        <v>1.9950000000000001</v>
      </c>
      <c r="D93">
        <f t="shared" si="12"/>
        <v>0.39900000000000002</v>
      </c>
    </row>
    <row r="94" spans="1:7" x14ac:dyDescent="0.3">
      <c r="A94" s="3" t="s">
        <v>496</v>
      </c>
      <c r="B94" s="3">
        <v>0.13600000000000001</v>
      </c>
      <c r="C94">
        <f t="shared" si="11"/>
        <v>2.04</v>
      </c>
      <c r="D94">
        <f t="shared" si="12"/>
        <v>0.40800000000000003</v>
      </c>
    </row>
    <row r="95" spans="1:7" x14ac:dyDescent="0.3">
      <c r="A95" s="3" t="s">
        <v>500</v>
      </c>
      <c r="B95" s="3">
        <v>0.13700000000000001</v>
      </c>
      <c r="C95">
        <f t="shared" si="11"/>
        <v>2.0550000000000002</v>
      </c>
      <c r="D95">
        <f t="shared" si="12"/>
        <v>0.41100000000000003</v>
      </c>
    </row>
    <row r="96" spans="1:7" x14ac:dyDescent="0.3">
      <c r="A96" s="3" t="s">
        <v>504</v>
      </c>
      <c r="B96" s="3">
        <v>0.121</v>
      </c>
      <c r="C96">
        <f t="shared" si="11"/>
        <v>1.8149999999999999</v>
      </c>
      <c r="D96">
        <f t="shared" si="12"/>
        <v>0.36299999999999999</v>
      </c>
    </row>
    <row r="97" spans="1:4" x14ac:dyDescent="0.3">
      <c r="A97" s="3" t="s">
        <v>508</v>
      </c>
      <c r="B97" s="3">
        <v>0.125</v>
      </c>
      <c r="C97">
        <f t="shared" si="11"/>
        <v>1.875</v>
      </c>
      <c r="D97">
        <f t="shared" si="12"/>
        <v>0.375</v>
      </c>
    </row>
    <row r="98" spans="1:4" x14ac:dyDescent="0.3">
      <c r="A98" s="3" t="s">
        <v>512</v>
      </c>
      <c r="B98" s="3">
        <v>0.153</v>
      </c>
      <c r="C98">
        <f t="shared" si="11"/>
        <v>2.2949999999999999</v>
      </c>
      <c r="D98">
        <f t="shared" si="12"/>
        <v>0.45899999999999996</v>
      </c>
    </row>
    <row r="99" spans="1:4" x14ac:dyDescent="0.3">
      <c r="A99" s="3" t="s">
        <v>516</v>
      </c>
      <c r="B99" s="3">
        <v>0.14799999999999999</v>
      </c>
      <c r="C99">
        <f t="shared" si="11"/>
        <v>2.2199999999999998</v>
      </c>
      <c r="D99">
        <f t="shared" si="12"/>
        <v>0.44399999999999995</v>
      </c>
    </row>
    <row r="100" spans="1:4" x14ac:dyDescent="0.3">
      <c r="A100" s="3" t="s">
        <v>520</v>
      </c>
      <c r="B100" s="3">
        <v>0.13100000000000001</v>
      </c>
      <c r="C100">
        <f t="shared" si="11"/>
        <v>1.9650000000000001</v>
      </c>
      <c r="D100">
        <f t="shared" si="12"/>
        <v>0.39300000000000002</v>
      </c>
    </row>
    <row r="101" spans="1:4" x14ac:dyDescent="0.3">
      <c r="A101" s="3" t="s">
        <v>524</v>
      </c>
      <c r="B101" s="3">
        <v>0.13100000000000001</v>
      </c>
      <c r="C101">
        <f t="shared" si="11"/>
        <v>1.9650000000000001</v>
      </c>
      <c r="D101">
        <f t="shared" si="12"/>
        <v>0.39300000000000002</v>
      </c>
    </row>
    <row r="102" spans="1:4" x14ac:dyDescent="0.3">
      <c r="A102" s="3" t="s">
        <v>529</v>
      </c>
      <c r="B102" s="3">
        <v>0.109</v>
      </c>
      <c r="C102">
        <f t="shared" si="11"/>
        <v>1.635</v>
      </c>
      <c r="D102">
        <f t="shared" si="12"/>
        <v>0.32700000000000001</v>
      </c>
    </row>
    <row r="103" spans="1:4" x14ac:dyDescent="0.3">
      <c r="A103" s="3" t="s">
        <v>533</v>
      </c>
      <c r="B103" s="3">
        <v>0.112</v>
      </c>
      <c r="C103">
        <f t="shared" si="11"/>
        <v>1.68</v>
      </c>
      <c r="D103">
        <f t="shared" si="12"/>
        <v>0.33599999999999997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331"/>
  <sheetViews>
    <sheetView topLeftCell="J43" zoomScale="93" zoomScaleNormal="93" workbookViewId="0">
      <selection activeCell="W62" sqref="W62"/>
    </sheetView>
  </sheetViews>
  <sheetFormatPr baseColWidth="10" defaultRowHeight="14.4" x14ac:dyDescent="0.3"/>
  <cols>
    <col min="1" max="3" width="15" customWidth="1"/>
    <col min="4" max="4" width="29.21875" bestFit="1" customWidth="1"/>
    <col min="5" max="69" width="15" customWidth="1"/>
  </cols>
  <sheetData>
    <row r="1" spans="1:69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</row>
    <row r="2" spans="1:69" x14ac:dyDescent="0.3">
      <c r="A2" t="s">
        <v>551</v>
      </c>
      <c r="B2">
        <v>3.46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71</v>
      </c>
      <c r="I2" t="s">
        <v>71</v>
      </c>
      <c r="J2">
        <v>1</v>
      </c>
      <c r="K2" t="s">
        <v>73</v>
      </c>
      <c r="L2" t="s">
        <v>74</v>
      </c>
      <c r="M2" t="s">
        <v>70</v>
      </c>
      <c r="N2" t="s">
        <v>75</v>
      </c>
      <c r="O2" t="s">
        <v>76</v>
      </c>
      <c r="P2" t="s">
        <v>75</v>
      </c>
      <c r="Q2" t="s">
        <v>77</v>
      </c>
      <c r="R2" t="s">
        <v>78</v>
      </c>
      <c r="S2" t="s">
        <v>75</v>
      </c>
      <c r="T2" t="s">
        <v>70</v>
      </c>
      <c r="U2" t="s">
        <v>70</v>
      </c>
      <c r="X2" t="s">
        <v>70</v>
      </c>
      <c r="Y2" t="s">
        <v>70</v>
      </c>
      <c r="Z2" t="s">
        <v>552</v>
      </c>
      <c r="AA2" t="s">
        <v>71</v>
      </c>
      <c r="AB2" t="s">
        <v>71</v>
      </c>
      <c r="AC2">
        <v>137.0608</v>
      </c>
      <c r="AD2" t="s">
        <v>70</v>
      </c>
      <c r="AE2" t="s">
        <v>70</v>
      </c>
      <c r="AF2" t="s">
        <v>70</v>
      </c>
      <c r="AG2" t="s">
        <v>71</v>
      </c>
      <c r="AH2" t="s">
        <v>71</v>
      </c>
      <c r="AI2" t="s">
        <v>80</v>
      </c>
      <c r="AJ2" t="s">
        <v>81</v>
      </c>
      <c r="AK2" t="s">
        <v>71</v>
      </c>
      <c r="AL2" t="s">
        <v>75</v>
      </c>
      <c r="AM2" t="s">
        <v>82</v>
      </c>
      <c r="AN2" t="s">
        <v>83</v>
      </c>
      <c r="AO2" t="s">
        <v>71</v>
      </c>
      <c r="AP2" t="s">
        <v>71</v>
      </c>
      <c r="AQ2" t="s">
        <v>71</v>
      </c>
      <c r="AR2" t="s">
        <v>71</v>
      </c>
      <c r="AS2" t="s">
        <v>84</v>
      </c>
      <c r="AT2" t="s">
        <v>71</v>
      </c>
      <c r="AU2" t="s">
        <v>71</v>
      </c>
      <c r="AV2" t="s">
        <v>71</v>
      </c>
      <c r="AW2" t="s">
        <v>71</v>
      </c>
      <c r="BI2" t="s">
        <v>75</v>
      </c>
      <c r="BJ2" t="s">
        <v>75</v>
      </c>
      <c r="BL2" t="s">
        <v>71</v>
      </c>
      <c r="BM2" t="s">
        <v>71</v>
      </c>
      <c r="BN2" t="s">
        <v>71</v>
      </c>
      <c r="BO2" t="s">
        <v>71</v>
      </c>
      <c r="BP2" t="s">
        <v>75</v>
      </c>
      <c r="BQ2" t="s">
        <v>75</v>
      </c>
    </row>
    <row r="3" spans="1:69" x14ac:dyDescent="0.3">
      <c r="A3" t="s">
        <v>551</v>
      </c>
      <c r="B3">
        <v>0</v>
      </c>
      <c r="C3" t="s">
        <v>68</v>
      </c>
      <c r="D3" t="s">
        <v>69</v>
      </c>
      <c r="E3" t="s">
        <v>71</v>
      </c>
      <c r="F3" t="s">
        <v>71</v>
      </c>
      <c r="G3" t="s">
        <v>72</v>
      </c>
      <c r="H3" t="s">
        <v>71</v>
      </c>
      <c r="I3" t="s">
        <v>71</v>
      </c>
      <c r="J3">
        <v>1</v>
      </c>
      <c r="K3" t="s">
        <v>73</v>
      </c>
      <c r="L3" t="s">
        <v>553</v>
      </c>
      <c r="M3" t="s">
        <v>71</v>
      </c>
      <c r="N3" t="s">
        <v>75</v>
      </c>
      <c r="O3" t="s">
        <v>76</v>
      </c>
      <c r="P3" t="s">
        <v>75</v>
      </c>
      <c r="Q3" t="s">
        <v>77</v>
      </c>
      <c r="R3" t="s">
        <v>78</v>
      </c>
      <c r="S3" t="s">
        <v>75</v>
      </c>
      <c r="T3" t="s">
        <v>70</v>
      </c>
      <c r="U3" t="s">
        <v>70</v>
      </c>
      <c r="X3" t="s">
        <v>71</v>
      </c>
      <c r="Y3" t="s">
        <v>71</v>
      </c>
      <c r="Z3" t="s">
        <v>552</v>
      </c>
      <c r="AA3" t="s">
        <v>91</v>
      </c>
      <c r="AB3" t="s">
        <v>71</v>
      </c>
      <c r="AC3">
        <v>106.04241</v>
      </c>
      <c r="AD3" t="s">
        <v>70</v>
      </c>
      <c r="AE3" t="s">
        <v>71</v>
      </c>
      <c r="AF3" t="s">
        <v>70</v>
      </c>
      <c r="AG3" t="s">
        <v>71</v>
      </c>
      <c r="AH3" t="s">
        <v>71</v>
      </c>
      <c r="AI3" t="s">
        <v>80</v>
      </c>
      <c r="AJ3" t="s">
        <v>81</v>
      </c>
      <c r="AK3" t="s">
        <v>71</v>
      </c>
      <c r="AL3" t="s">
        <v>75</v>
      </c>
      <c r="AM3" t="s">
        <v>82</v>
      </c>
      <c r="AN3" t="s">
        <v>83</v>
      </c>
      <c r="AO3" t="s">
        <v>71</v>
      </c>
      <c r="AP3" t="s">
        <v>71</v>
      </c>
      <c r="AQ3" t="s">
        <v>71</v>
      </c>
      <c r="AR3" t="s">
        <v>71</v>
      </c>
      <c r="AS3" t="s">
        <v>84</v>
      </c>
      <c r="AT3" t="s">
        <v>71</v>
      </c>
      <c r="AU3" t="s">
        <v>71</v>
      </c>
      <c r="AV3" t="s">
        <v>71</v>
      </c>
      <c r="AW3" t="s">
        <v>71</v>
      </c>
      <c r="AX3" t="s">
        <v>71</v>
      </c>
      <c r="AY3" t="s">
        <v>71</v>
      </c>
      <c r="AZ3" t="s">
        <v>71</v>
      </c>
      <c r="BA3" t="s">
        <v>71</v>
      </c>
      <c r="BI3" t="s">
        <v>75</v>
      </c>
      <c r="BJ3" t="s">
        <v>75</v>
      </c>
      <c r="BL3" t="s">
        <v>71</v>
      </c>
      <c r="BM3" t="s">
        <v>554</v>
      </c>
      <c r="BN3" t="s">
        <v>71</v>
      </c>
      <c r="BO3" t="s">
        <v>71</v>
      </c>
      <c r="BP3" t="s">
        <v>75</v>
      </c>
      <c r="BQ3" t="s">
        <v>75</v>
      </c>
    </row>
    <row r="4" spans="1:69" x14ac:dyDescent="0.3">
      <c r="A4" t="s">
        <v>551</v>
      </c>
      <c r="B4">
        <v>0</v>
      </c>
      <c r="C4" t="s">
        <v>68</v>
      </c>
      <c r="D4" t="s">
        <v>69</v>
      </c>
      <c r="E4" t="s">
        <v>71</v>
      </c>
      <c r="F4" t="s">
        <v>71</v>
      </c>
      <c r="G4" t="s">
        <v>72</v>
      </c>
      <c r="H4" t="s">
        <v>71</v>
      </c>
      <c r="I4" t="s">
        <v>71</v>
      </c>
      <c r="J4">
        <v>1</v>
      </c>
      <c r="K4" t="s">
        <v>73</v>
      </c>
      <c r="L4" t="s">
        <v>555</v>
      </c>
      <c r="M4" t="s">
        <v>71</v>
      </c>
      <c r="N4" t="s">
        <v>75</v>
      </c>
      <c r="O4" t="s">
        <v>76</v>
      </c>
      <c r="P4" t="s">
        <v>75</v>
      </c>
      <c r="Q4" t="s">
        <v>77</v>
      </c>
      <c r="R4" t="s">
        <v>78</v>
      </c>
      <c r="S4" t="s">
        <v>75</v>
      </c>
      <c r="T4" t="s">
        <v>70</v>
      </c>
      <c r="U4" t="s">
        <v>70</v>
      </c>
      <c r="X4" t="s">
        <v>71</v>
      </c>
      <c r="Y4" t="s">
        <v>71</v>
      </c>
      <c r="Z4" t="s">
        <v>552</v>
      </c>
      <c r="AA4" t="s">
        <v>91</v>
      </c>
      <c r="AB4" t="s">
        <v>71</v>
      </c>
      <c r="AC4">
        <v>119.05024</v>
      </c>
      <c r="AD4" t="s">
        <v>70</v>
      </c>
      <c r="AE4" t="s">
        <v>71</v>
      </c>
      <c r="AF4" t="s">
        <v>70</v>
      </c>
      <c r="AG4" t="s">
        <v>71</v>
      </c>
      <c r="AH4" t="s">
        <v>71</v>
      </c>
      <c r="AI4" t="s">
        <v>80</v>
      </c>
      <c r="AJ4" t="s">
        <v>81</v>
      </c>
      <c r="AK4" t="s">
        <v>71</v>
      </c>
      <c r="AL4" t="s">
        <v>75</v>
      </c>
      <c r="AM4" t="s">
        <v>82</v>
      </c>
      <c r="AN4" t="s">
        <v>83</v>
      </c>
      <c r="AO4" t="s">
        <v>71</v>
      </c>
      <c r="AP4" t="s">
        <v>71</v>
      </c>
      <c r="AQ4" t="s">
        <v>71</v>
      </c>
      <c r="AR4" t="s">
        <v>71</v>
      </c>
      <c r="AS4" t="s">
        <v>84</v>
      </c>
      <c r="AT4" t="s">
        <v>71</v>
      </c>
      <c r="AU4" t="s">
        <v>71</v>
      </c>
      <c r="AV4" t="s">
        <v>71</v>
      </c>
      <c r="AW4" t="s">
        <v>71</v>
      </c>
      <c r="AX4" t="s">
        <v>71</v>
      </c>
      <c r="AY4" t="s">
        <v>71</v>
      </c>
      <c r="AZ4" t="s">
        <v>71</v>
      </c>
      <c r="BA4" t="s">
        <v>71</v>
      </c>
      <c r="BI4" t="s">
        <v>75</v>
      </c>
      <c r="BJ4" t="s">
        <v>75</v>
      </c>
      <c r="BL4" t="s">
        <v>71</v>
      </c>
      <c r="BM4" t="s">
        <v>556</v>
      </c>
      <c r="BN4" t="s">
        <v>71</v>
      </c>
      <c r="BO4" t="s">
        <v>71</v>
      </c>
      <c r="BP4" t="s">
        <v>75</v>
      </c>
      <c r="BQ4" t="s">
        <v>75</v>
      </c>
    </row>
    <row r="5" spans="1:69" x14ac:dyDescent="0.3">
      <c r="A5" t="s">
        <v>551</v>
      </c>
      <c r="B5">
        <v>3.46</v>
      </c>
      <c r="C5" t="s">
        <v>68</v>
      </c>
      <c r="D5" t="s">
        <v>85</v>
      </c>
      <c r="E5">
        <v>4.1000000000000002E-2</v>
      </c>
      <c r="F5">
        <v>3.9E-2</v>
      </c>
      <c r="G5" t="s">
        <v>72</v>
      </c>
      <c r="H5">
        <v>5.71</v>
      </c>
      <c r="I5">
        <v>13.59</v>
      </c>
      <c r="J5">
        <v>2</v>
      </c>
      <c r="K5" t="s">
        <v>73</v>
      </c>
      <c r="L5" t="s">
        <v>74</v>
      </c>
      <c r="M5">
        <v>4.1000000000000002E-2</v>
      </c>
      <c r="N5" t="s">
        <v>75</v>
      </c>
      <c r="O5" t="s">
        <v>86</v>
      </c>
      <c r="P5" t="s">
        <v>87</v>
      </c>
      <c r="Q5" t="s">
        <v>88</v>
      </c>
      <c r="R5" t="s">
        <v>89</v>
      </c>
      <c r="S5" t="s">
        <v>75</v>
      </c>
      <c r="T5">
        <v>38626</v>
      </c>
      <c r="U5">
        <v>106016</v>
      </c>
      <c r="X5">
        <v>3.51</v>
      </c>
      <c r="Y5" t="s">
        <v>170</v>
      </c>
      <c r="Z5" t="s">
        <v>552</v>
      </c>
      <c r="AA5" t="s">
        <v>91</v>
      </c>
      <c r="AB5" t="s">
        <v>71</v>
      </c>
      <c r="AC5">
        <v>137.0608</v>
      </c>
      <c r="AD5">
        <v>137.06084999999999</v>
      </c>
      <c r="AE5" t="s">
        <v>557</v>
      </c>
      <c r="AF5">
        <v>2718349.9879999999</v>
      </c>
      <c r="AG5" t="s">
        <v>71</v>
      </c>
      <c r="AH5" t="s">
        <v>71</v>
      </c>
      <c r="AI5" t="s">
        <v>80</v>
      </c>
      <c r="AJ5" t="s">
        <v>81</v>
      </c>
      <c r="AK5">
        <v>18.239999999999998</v>
      </c>
      <c r="AL5" t="s">
        <v>75</v>
      </c>
      <c r="AM5" t="s">
        <v>82</v>
      </c>
      <c r="AN5" t="s">
        <v>93</v>
      </c>
      <c r="AO5" t="s">
        <v>93</v>
      </c>
      <c r="AP5" t="s">
        <v>71</v>
      </c>
      <c r="AQ5" t="s">
        <v>71</v>
      </c>
      <c r="AR5" t="s">
        <v>71</v>
      </c>
      <c r="AS5" t="s">
        <v>94</v>
      </c>
      <c r="AT5" t="s">
        <v>71</v>
      </c>
      <c r="AU5" t="s">
        <v>71</v>
      </c>
      <c r="AV5" t="s">
        <v>71</v>
      </c>
      <c r="AW5" t="s">
        <v>71</v>
      </c>
      <c r="BI5" t="s">
        <v>75</v>
      </c>
      <c r="BJ5" t="s">
        <v>75</v>
      </c>
      <c r="BL5" t="s">
        <v>558</v>
      </c>
      <c r="BM5" t="s">
        <v>71</v>
      </c>
      <c r="BN5" t="s">
        <v>71</v>
      </c>
      <c r="BO5" t="s">
        <v>71</v>
      </c>
      <c r="BP5" t="s">
        <v>75</v>
      </c>
      <c r="BQ5" t="s">
        <v>75</v>
      </c>
    </row>
    <row r="6" spans="1:69" x14ac:dyDescent="0.3">
      <c r="A6" t="s">
        <v>551</v>
      </c>
      <c r="B6">
        <v>3.51</v>
      </c>
      <c r="C6" t="s">
        <v>68</v>
      </c>
      <c r="D6" t="s">
        <v>85</v>
      </c>
      <c r="E6" t="s">
        <v>71</v>
      </c>
      <c r="F6" t="s">
        <v>71</v>
      </c>
      <c r="G6" t="s">
        <v>72</v>
      </c>
      <c r="H6" t="s">
        <v>71</v>
      </c>
      <c r="I6" t="s">
        <v>71</v>
      </c>
      <c r="J6">
        <v>2</v>
      </c>
      <c r="K6" t="s">
        <v>73</v>
      </c>
      <c r="L6" t="s">
        <v>553</v>
      </c>
      <c r="M6" t="s">
        <v>71</v>
      </c>
      <c r="N6" t="s">
        <v>75</v>
      </c>
      <c r="O6" t="s">
        <v>86</v>
      </c>
      <c r="P6" t="s">
        <v>87</v>
      </c>
      <c r="Q6" t="s">
        <v>88</v>
      </c>
      <c r="R6" t="s">
        <v>89</v>
      </c>
      <c r="S6" t="s">
        <v>75</v>
      </c>
      <c r="T6">
        <v>7116</v>
      </c>
      <c r="U6">
        <v>22506</v>
      </c>
      <c r="X6">
        <v>3.51</v>
      </c>
      <c r="Y6" t="s">
        <v>559</v>
      </c>
      <c r="Z6" t="s">
        <v>552</v>
      </c>
      <c r="AA6" t="s">
        <v>91</v>
      </c>
      <c r="AB6" t="s">
        <v>71</v>
      </c>
      <c r="AC6">
        <v>106.04241</v>
      </c>
      <c r="AD6">
        <v>106.04249</v>
      </c>
      <c r="AE6" t="s">
        <v>560</v>
      </c>
      <c r="AF6">
        <v>2718349.9879999999</v>
      </c>
      <c r="AG6" t="s">
        <v>71</v>
      </c>
      <c r="AH6" t="s">
        <v>71</v>
      </c>
      <c r="AI6" t="s">
        <v>116</v>
      </c>
      <c r="AJ6" t="s">
        <v>81</v>
      </c>
      <c r="AK6" t="s">
        <v>71</v>
      </c>
      <c r="AL6" t="s">
        <v>75</v>
      </c>
      <c r="AM6" t="s">
        <v>82</v>
      </c>
      <c r="AN6" t="s">
        <v>93</v>
      </c>
      <c r="AO6" t="s">
        <v>93</v>
      </c>
      <c r="AP6" t="s">
        <v>71</v>
      </c>
      <c r="AQ6" t="s">
        <v>71</v>
      </c>
      <c r="AR6" t="s">
        <v>71</v>
      </c>
      <c r="AS6" t="s">
        <v>94</v>
      </c>
      <c r="AT6" t="s">
        <v>71</v>
      </c>
      <c r="AU6" t="s">
        <v>71</v>
      </c>
      <c r="AV6" t="s">
        <v>71</v>
      </c>
      <c r="AW6" t="s">
        <v>71</v>
      </c>
      <c r="AX6" t="s">
        <v>71</v>
      </c>
      <c r="AY6" t="s">
        <v>71</v>
      </c>
      <c r="AZ6" t="s">
        <v>71</v>
      </c>
      <c r="BA6" t="s">
        <v>71</v>
      </c>
      <c r="BI6" t="s">
        <v>75</v>
      </c>
      <c r="BJ6" t="s">
        <v>75</v>
      </c>
      <c r="BL6" t="s">
        <v>561</v>
      </c>
      <c r="BM6" t="s">
        <v>554</v>
      </c>
      <c r="BN6" t="s">
        <v>562</v>
      </c>
      <c r="BO6" t="s">
        <v>71</v>
      </c>
      <c r="BP6" t="s">
        <v>75</v>
      </c>
      <c r="BQ6" t="s">
        <v>75</v>
      </c>
    </row>
    <row r="7" spans="1:69" x14ac:dyDescent="0.3">
      <c r="A7" t="s">
        <v>551</v>
      </c>
      <c r="B7">
        <v>3.51</v>
      </c>
      <c r="C7" t="s">
        <v>68</v>
      </c>
      <c r="D7" t="s">
        <v>85</v>
      </c>
      <c r="E7" t="s">
        <v>71</v>
      </c>
      <c r="F7" t="s">
        <v>71</v>
      </c>
      <c r="G7" t="s">
        <v>72</v>
      </c>
      <c r="H7" t="s">
        <v>71</v>
      </c>
      <c r="I7" t="s">
        <v>71</v>
      </c>
      <c r="J7">
        <v>2</v>
      </c>
      <c r="K7" t="s">
        <v>73</v>
      </c>
      <c r="L7" t="s">
        <v>555</v>
      </c>
      <c r="M7" t="s">
        <v>71</v>
      </c>
      <c r="N7" t="s">
        <v>75</v>
      </c>
      <c r="O7" t="s">
        <v>86</v>
      </c>
      <c r="P7" t="s">
        <v>87</v>
      </c>
      <c r="Q7" t="s">
        <v>88</v>
      </c>
      <c r="R7" t="s">
        <v>89</v>
      </c>
      <c r="S7" t="s">
        <v>75</v>
      </c>
      <c r="T7">
        <v>5994</v>
      </c>
      <c r="U7">
        <v>15604</v>
      </c>
      <c r="X7">
        <v>3.51</v>
      </c>
      <c r="Y7" t="s">
        <v>559</v>
      </c>
      <c r="Z7" t="s">
        <v>552</v>
      </c>
      <c r="AA7" t="s">
        <v>91</v>
      </c>
      <c r="AB7" t="s">
        <v>71</v>
      </c>
      <c r="AC7">
        <v>119.05024</v>
      </c>
      <c r="AD7">
        <v>119.05028</v>
      </c>
      <c r="AE7" t="s">
        <v>563</v>
      </c>
      <c r="AF7">
        <v>2718349.9879999999</v>
      </c>
      <c r="AG7" t="s">
        <v>71</v>
      </c>
      <c r="AH7" t="s">
        <v>71</v>
      </c>
      <c r="AI7" t="s">
        <v>116</v>
      </c>
      <c r="AJ7" t="s">
        <v>81</v>
      </c>
      <c r="AK7" t="s">
        <v>71</v>
      </c>
      <c r="AL7" t="s">
        <v>75</v>
      </c>
      <c r="AM7" t="s">
        <v>82</v>
      </c>
      <c r="AN7" t="s">
        <v>93</v>
      </c>
      <c r="AO7" t="s">
        <v>93</v>
      </c>
      <c r="AP7" t="s">
        <v>71</v>
      </c>
      <c r="AQ7" t="s">
        <v>71</v>
      </c>
      <c r="AR7" t="s">
        <v>71</v>
      </c>
      <c r="AS7" t="s">
        <v>94</v>
      </c>
      <c r="AT7" t="s">
        <v>71</v>
      </c>
      <c r="AU7" t="s">
        <v>71</v>
      </c>
      <c r="AV7" t="s">
        <v>71</v>
      </c>
      <c r="AW7" t="s">
        <v>71</v>
      </c>
      <c r="AX7" t="s">
        <v>71</v>
      </c>
      <c r="AY7" t="s">
        <v>71</v>
      </c>
      <c r="AZ7" t="s">
        <v>71</v>
      </c>
      <c r="BA7" t="s">
        <v>71</v>
      </c>
      <c r="BI7" t="s">
        <v>75</v>
      </c>
      <c r="BJ7" t="s">
        <v>75</v>
      </c>
      <c r="BL7" t="s">
        <v>564</v>
      </c>
      <c r="BM7" t="s">
        <v>556</v>
      </c>
      <c r="BN7" t="s">
        <v>565</v>
      </c>
      <c r="BO7" t="s">
        <v>71</v>
      </c>
      <c r="BP7" t="s">
        <v>75</v>
      </c>
      <c r="BQ7" t="s">
        <v>75</v>
      </c>
    </row>
    <row r="8" spans="1:69" x14ac:dyDescent="0.3">
      <c r="A8" t="s">
        <v>551</v>
      </c>
      <c r="B8">
        <v>3.46</v>
      </c>
      <c r="C8" t="s">
        <v>68</v>
      </c>
      <c r="D8" t="s">
        <v>96</v>
      </c>
      <c r="E8">
        <v>3.2000000000000001E-2</v>
      </c>
      <c r="F8">
        <v>3.9E-2</v>
      </c>
      <c r="G8" t="s">
        <v>72</v>
      </c>
      <c r="H8">
        <v>-18.45</v>
      </c>
      <c r="I8">
        <v>13.59</v>
      </c>
      <c r="J8">
        <v>3</v>
      </c>
      <c r="K8" t="s">
        <v>73</v>
      </c>
      <c r="L8" t="s">
        <v>74</v>
      </c>
      <c r="M8">
        <v>3.2000000000000001E-2</v>
      </c>
      <c r="N8" t="s">
        <v>75</v>
      </c>
      <c r="O8" t="s">
        <v>86</v>
      </c>
      <c r="P8" t="s">
        <v>87</v>
      </c>
      <c r="Q8" t="s">
        <v>97</v>
      </c>
      <c r="R8" t="s">
        <v>98</v>
      </c>
      <c r="S8" t="s">
        <v>75</v>
      </c>
      <c r="T8">
        <v>36683</v>
      </c>
      <c r="U8">
        <v>87430</v>
      </c>
      <c r="X8">
        <v>3.53</v>
      </c>
      <c r="Y8" t="s">
        <v>566</v>
      </c>
      <c r="Z8" t="s">
        <v>552</v>
      </c>
      <c r="AA8" t="s">
        <v>91</v>
      </c>
      <c r="AB8" t="s">
        <v>71</v>
      </c>
      <c r="AC8">
        <v>137.0608</v>
      </c>
      <c r="AD8">
        <v>137.06084000000001</v>
      </c>
      <c r="AE8" t="s">
        <v>567</v>
      </c>
      <c r="AF8">
        <v>2241782.38</v>
      </c>
      <c r="AG8" t="s">
        <v>71</v>
      </c>
      <c r="AH8" t="s">
        <v>71</v>
      </c>
      <c r="AI8" t="s">
        <v>80</v>
      </c>
      <c r="AJ8" t="s">
        <v>81</v>
      </c>
      <c r="AK8">
        <v>18.239999999999998</v>
      </c>
      <c r="AL8" t="s">
        <v>75</v>
      </c>
      <c r="AM8" t="s">
        <v>82</v>
      </c>
      <c r="AN8" t="s">
        <v>93</v>
      </c>
      <c r="AO8" t="s">
        <v>93</v>
      </c>
      <c r="AP8" t="s">
        <v>71</v>
      </c>
      <c r="AQ8" t="s">
        <v>71</v>
      </c>
      <c r="AR8" t="s">
        <v>71</v>
      </c>
      <c r="AS8" t="s">
        <v>94</v>
      </c>
      <c r="AT8" t="s">
        <v>71</v>
      </c>
      <c r="AU8" t="s">
        <v>71</v>
      </c>
      <c r="AV8" t="s">
        <v>71</v>
      </c>
      <c r="AW8" t="s">
        <v>71</v>
      </c>
      <c r="BI8" t="s">
        <v>75</v>
      </c>
      <c r="BJ8" t="s">
        <v>75</v>
      </c>
      <c r="BL8" t="s">
        <v>568</v>
      </c>
      <c r="BM8" t="s">
        <v>71</v>
      </c>
      <c r="BN8" t="s">
        <v>71</v>
      </c>
      <c r="BO8" t="s">
        <v>71</v>
      </c>
      <c r="BP8" t="s">
        <v>75</v>
      </c>
      <c r="BQ8" t="s">
        <v>75</v>
      </c>
    </row>
    <row r="9" spans="1:69" x14ac:dyDescent="0.3">
      <c r="A9" t="s">
        <v>551</v>
      </c>
      <c r="B9">
        <v>3.53</v>
      </c>
      <c r="C9" t="s">
        <v>68</v>
      </c>
      <c r="D9" t="s">
        <v>96</v>
      </c>
      <c r="E9" t="s">
        <v>71</v>
      </c>
      <c r="F9" t="s">
        <v>71</v>
      </c>
      <c r="G9" t="s">
        <v>72</v>
      </c>
      <c r="H9" t="s">
        <v>71</v>
      </c>
      <c r="I9" t="s">
        <v>71</v>
      </c>
      <c r="J9">
        <v>3</v>
      </c>
      <c r="K9" t="s">
        <v>73</v>
      </c>
      <c r="L9" t="s">
        <v>553</v>
      </c>
      <c r="M9" t="s">
        <v>71</v>
      </c>
      <c r="N9" t="s">
        <v>75</v>
      </c>
      <c r="O9" t="s">
        <v>86</v>
      </c>
      <c r="P9" t="s">
        <v>87</v>
      </c>
      <c r="Q9" t="s">
        <v>97</v>
      </c>
      <c r="R9" t="s">
        <v>98</v>
      </c>
      <c r="S9" t="s">
        <v>75</v>
      </c>
      <c r="T9">
        <v>6088</v>
      </c>
      <c r="U9">
        <v>13379</v>
      </c>
      <c r="X9">
        <v>3.53</v>
      </c>
      <c r="Y9" t="s">
        <v>559</v>
      </c>
      <c r="Z9" t="s">
        <v>552</v>
      </c>
      <c r="AA9" t="s">
        <v>91</v>
      </c>
      <c r="AB9" t="s">
        <v>71</v>
      </c>
      <c r="AC9">
        <v>106.04241</v>
      </c>
      <c r="AD9">
        <v>106.04246999999999</v>
      </c>
      <c r="AE9" t="s">
        <v>569</v>
      </c>
      <c r="AF9">
        <v>2241782.38</v>
      </c>
      <c r="AG9" t="s">
        <v>71</v>
      </c>
      <c r="AH9" t="s">
        <v>71</v>
      </c>
      <c r="AI9" t="s">
        <v>116</v>
      </c>
      <c r="AJ9" t="s">
        <v>81</v>
      </c>
      <c r="AK9" t="s">
        <v>71</v>
      </c>
      <c r="AL9" t="s">
        <v>75</v>
      </c>
      <c r="AM9" t="s">
        <v>82</v>
      </c>
      <c r="AN9" t="s">
        <v>93</v>
      </c>
      <c r="AO9" t="s">
        <v>93</v>
      </c>
      <c r="AP9" t="s">
        <v>71</v>
      </c>
      <c r="AQ9" t="s">
        <v>71</v>
      </c>
      <c r="AR9" t="s">
        <v>71</v>
      </c>
      <c r="AS9" t="s">
        <v>94</v>
      </c>
      <c r="AT9" t="s">
        <v>71</v>
      </c>
      <c r="AU9" t="s">
        <v>71</v>
      </c>
      <c r="AV9" t="s">
        <v>71</v>
      </c>
      <c r="AW9" t="s">
        <v>71</v>
      </c>
      <c r="AX9" t="s">
        <v>71</v>
      </c>
      <c r="AY9" t="s">
        <v>71</v>
      </c>
      <c r="AZ9" t="s">
        <v>71</v>
      </c>
      <c r="BA9" t="s">
        <v>71</v>
      </c>
      <c r="BI9" t="s">
        <v>75</v>
      </c>
      <c r="BJ9" t="s">
        <v>75</v>
      </c>
      <c r="BL9" t="s">
        <v>570</v>
      </c>
      <c r="BM9" t="s">
        <v>554</v>
      </c>
      <c r="BN9" t="s">
        <v>571</v>
      </c>
      <c r="BO9" t="s">
        <v>71</v>
      </c>
      <c r="BP9" t="s">
        <v>75</v>
      </c>
      <c r="BQ9" t="s">
        <v>75</v>
      </c>
    </row>
    <row r="10" spans="1:69" x14ac:dyDescent="0.3">
      <c r="A10" t="s">
        <v>551</v>
      </c>
      <c r="B10">
        <v>3.53</v>
      </c>
      <c r="C10" t="s">
        <v>68</v>
      </c>
      <c r="D10" t="s">
        <v>96</v>
      </c>
      <c r="E10" t="s">
        <v>71</v>
      </c>
      <c r="F10" t="s">
        <v>71</v>
      </c>
      <c r="G10" t="s">
        <v>72</v>
      </c>
      <c r="H10" t="s">
        <v>71</v>
      </c>
      <c r="I10" t="s">
        <v>71</v>
      </c>
      <c r="J10">
        <v>3</v>
      </c>
      <c r="K10" t="s">
        <v>73</v>
      </c>
      <c r="L10" t="s">
        <v>555</v>
      </c>
      <c r="M10" t="s">
        <v>71</v>
      </c>
      <c r="N10" t="s">
        <v>75</v>
      </c>
      <c r="O10" t="s">
        <v>86</v>
      </c>
      <c r="P10" t="s">
        <v>87</v>
      </c>
      <c r="Q10" t="s">
        <v>97</v>
      </c>
      <c r="R10" t="s">
        <v>98</v>
      </c>
      <c r="S10" t="s">
        <v>75</v>
      </c>
      <c r="T10">
        <v>7106</v>
      </c>
      <c r="U10">
        <v>17679</v>
      </c>
      <c r="X10">
        <v>3.53</v>
      </c>
      <c r="Y10" t="s">
        <v>559</v>
      </c>
      <c r="Z10" t="s">
        <v>552</v>
      </c>
      <c r="AA10" t="s">
        <v>91</v>
      </c>
      <c r="AB10" t="s">
        <v>71</v>
      </c>
      <c r="AC10">
        <v>119.05024</v>
      </c>
      <c r="AD10">
        <v>119.05027</v>
      </c>
      <c r="AE10" t="s">
        <v>572</v>
      </c>
      <c r="AF10">
        <v>2241782.38</v>
      </c>
      <c r="AG10" t="s">
        <v>71</v>
      </c>
      <c r="AH10" t="s">
        <v>71</v>
      </c>
      <c r="AI10" t="s">
        <v>116</v>
      </c>
      <c r="AJ10" t="s">
        <v>81</v>
      </c>
      <c r="AK10" t="s">
        <v>71</v>
      </c>
      <c r="AL10" t="s">
        <v>75</v>
      </c>
      <c r="AM10" t="s">
        <v>82</v>
      </c>
      <c r="AN10" t="s">
        <v>93</v>
      </c>
      <c r="AO10" t="s">
        <v>93</v>
      </c>
      <c r="AP10" t="s">
        <v>71</v>
      </c>
      <c r="AQ10" t="s">
        <v>71</v>
      </c>
      <c r="AR10" t="s">
        <v>71</v>
      </c>
      <c r="AS10" t="s">
        <v>94</v>
      </c>
      <c r="AT10" t="s">
        <v>71</v>
      </c>
      <c r="AU10" t="s">
        <v>71</v>
      </c>
      <c r="AV10" t="s">
        <v>71</v>
      </c>
      <c r="AW10" t="s">
        <v>71</v>
      </c>
      <c r="AX10" t="s">
        <v>71</v>
      </c>
      <c r="AY10" t="s">
        <v>71</v>
      </c>
      <c r="AZ10" t="s">
        <v>71</v>
      </c>
      <c r="BA10" t="s">
        <v>71</v>
      </c>
      <c r="BI10" t="s">
        <v>75</v>
      </c>
      <c r="BJ10" t="s">
        <v>75</v>
      </c>
      <c r="BL10" t="s">
        <v>573</v>
      </c>
      <c r="BM10" t="s">
        <v>556</v>
      </c>
      <c r="BN10" t="s">
        <v>574</v>
      </c>
      <c r="BO10" t="s">
        <v>71</v>
      </c>
      <c r="BP10" t="s">
        <v>75</v>
      </c>
      <c r="BQ10" t="s">
        <v>75</v>
      </c>
    </row>
    <row r="11" spans="1:69" x14ac:dyDescent="0.3">
      <c r="A11" t="s">
        <v>551</v>
      </c>
      <c r="B11">
        <v>3.46</v>
      </c>
      <c r="C11" t="s">
        <v>68</v>
      </c>
      <c r="D11" t="s">
        <v>101</v>
      </c>
      <c r="E11">
        <v>7.1999999999999995E-2</v>
      </c>
      <c r="F11">
        <v>7.8E-2</v>
      </c>
      <c r="G11" t="s">
        <v>72</v>
      </c>
      <c r="H11">
        <v>-7.07</v>
      </c>
      <c r="I11">
        <v>2.13</v>
      </c>
      <c r="J11">
        <v>4</v>
      </c>
      <c r="K11" t="s">
        <v>73</v>
      </c>
      <c r="L11" t="s">
        <v>74</v>
      </c>
      <c r="M11">
        <v>7.1999999999999995E-2</v>
      </c>
      <c r="N11" t="s">
        <v>75</v>
      </c>
      <c r="O11" t="s">
        <v>86</v>
      </c>
      <c r="P11" t="s">
        <v>102</v>
      </c>
      <c r="Q11" t="s">
        <v>103</v>
      </c>
      <c r="R11" t="s">
        <v>104</v>
      </c>
      <c r="S11" t="s">
        <v>75</v>
      </c>
      <c r="T11">
        <v>73135</v>
      </c>
      <c r="U11">
        <v>167691</v>
      </c>
      <c r="X11">
        <v>3.53</v>
      </c>
      <c r="Y11" t="s">
        <v>566</v>
      </c>
      <c r="Z11" t="s">
        <v>552</v>
      </c>
      <c r="AA11" t="s">
        <v>91</v>
      </c>
      <c r="AB11" t="s">
        <v>71</v>
      </c>
      <c r="AC11">
        <v>137.0608</v>
      </c>
      <c r="AD11">
        <v>137.06084000000001</v>
      </c>
      <c r="AE11" t="s">
        <v>567</v>
      </c>
      <c r="AF11">
        <v>2149888.8429999999</v>
      </c>
      <c r="AG11" t="s">
        <v>71</v>
      </c>
      <c r="AH11" t="s">
        <v>71</v>
      </c>
      <c r="AI11" t="s">
        <v>116</v>
      </c>
      <c r="AJ11" t="s">
        <v>81</v>
      </c>
      <c r="AK11">
        <v>2.4900000000000002</v>
      </c>
      <c r="AL11" t="s">
        <v>75</v>
      </c>
      <c r="AM11" t="s">
        <v>82</v>
      </c>
      <c r="AN11" t="s">
        <v>93</v>
      </c>
      <c r="AO11" t="s">
        <v>93</v>
      </c>
      <c r="AP11" t="s">
        <v>71</v>
      </c>
      <c r="AQ11" t="s">
        <v>71</v>
      </c>
      <c r="AR11" t="s">
        <v>71</v>
      </c>
      <c r="AS11" t="s">
        <v>94</v>
      </c>
      <c r="AT11" t="s">
        <v>71</v>
      </c>
      <c r="AU11" t="s">
        <v>71</v>
      </c>
      <c r="AV11" t="s">
        <v>71</v>
      </c>
      <c r="AW11" t="s">
        <v>71</v>
      </c>
      <c r="BI11" t="s">
        <v>75</v>
      </c>
      <c r="BJ11" t="s">
        <v>75</v>
      </c>
      <c r="BL11" t="s">
        <v>575</v>
      </c>
      <c r="BM11" t="s">
        <v>71</v>
      </c>
      <c r="BN11" t="s">
        <v>71</v>
      </c>
      <c r="BO11" t="s">
        <v>71</v>
      </c>
      <c r="BP11" t="s">
        <v>75</v>
      </c>
      <c r="BQ11" t="s">
        <v>75</v>
      </c>
    </row>
    <row r="12" spans="1:69" x14ac:dyDescent="0.3">
      <c r="A12" t="s">
        <v>551</v>
      </c>
      <c r="B12">
        <v>3.53</v>
      </c>
      <c r="C12" t="s">
        <v>68</v>
      </c>
      <c r="D12" t="s">
        <v>101</v>
      </c>
      <c r="E12" t="s">
        <v>71</v>
      </c>
      <c r="F12" t="s">
        <v>71</v>
      </c>
      <c r="G12" t="s">
        <v>72</v>
      </c>
      <c r="H12" t="s">
        <v>71</v>
      </c>
      <c r="I12" t="s">
        <v>71</v>
      </c>
      <c r="J12">
        <v>4</v>
      </c>
      <c r="K12" t="s">
        <v>73</v>
      </c>
      <c r="L12" t="s">
        <v>553</v>
      </c>
      <c r="M12" t="s">
        <v>71</v>
      </c>
      <c r="N12" t="s">
        <v>75</v>
      </c>
      <c r="O12" t="s">
        <v>86</v>
      </c>
      <c r="P12" t="s">
        <v>102</v>
      </c>
      <c r="Q12" t="s">
        <v>103</v>
      </c>
      <c r="R12" t="s">
        <v>104</v>
      </c>
      <c r="S12" t="s">
        <v>75</v>
      </c>
      <c r="T12">
        <v>13276</v>
      </c>
      <c r="U12">
        <v>37297</v>
      </c>
      <c r="X12">
        <v>3.53</v>
      </c>
      <c r="Y12" t="s">
        <v>559</v>
      </c>
      <c r="Z12" t="s">
        <v>552</v>
      </c>
      <c r="AA12" t="s">
        <v>91</v>
      </c>
      <c r="AB12" t="s">
        <v>71</v>
      </c>
      <c r="AC12">
        <v>106.04241</v>
      </c>
      <c r="AD12">
        <v>106.04246000000001</v>
      </c>
      <c r="AE12" t="s">
        <v>576</v>
      </c>
      <c r="AF12">
        <v>2149888.8429999999</v>
      </c>
      <c r="AG12" t="s">
        <v>71</v>
      </c>
      <c r="AH12" t="s">
        <v>71</v>
      </c>
      <c r="AI12" t="s">
        <v>116</v>
      </c>
      <c r="AJ12" t="s">
        <v>81</v>
      </c>
      <c r="AK12" t="s">
        <v>71</v>
      </c>
      <c r="AL12" t="s">
        <v>75</v>
      </c>
      <c r="AM12" t="s">
        <v>82</v>
      </c>
      <c r="AN12" t="s">
        <v>93</v>
      </c>
      <c r="AO12" t="s">
        <v>93</v>
      </c>
      <c r="AP12" t="s">
        <v>71</v>
      </c>
      <c r="AQ12" t="s">
        <v>71</v>
      </c>
      <c r="AR12" t="s">
        <v>71</v>
      </c>
      <c r="AS12" t="s">
        <v>94</v>
      </c>
      <c r="AT12" t="s">
        <v>71</v>
      </c>
      <c r="AU12" t="s">
        <v>71</v>
      </c>
      <c r="AV12" t="s">
        <v>71</v>
      </c>
      <c r="AW12" t="s">
        <v>71</v>
      </c>
      <c r="AX12" t="s">
        <v>71</v>
      </c>
      <c r="AY12" t="s">
        <v>71</v>
      </c>
      <c r="AZ12" t="s">
        <v>71</v>
      </c>
      <c r="BA12" t="s">
        <v>71</v>
      </c>
      <c r="BI12" t="s">
        <v>75</v>
      </c>
      <c r="BJ12" t="s">
        <v>75</v>
      </c>
      <c r="BL12" t="s">
        <v>577</v>
      </c>
      <c r="BM12" t="s">
        <v>554</v>
      </c>
      <c r="BN12" t="s">
        <v>578</v>
      </c>
      <c r="BO12" t="s">
        <v>71</v>
      </c>
      <c r="BP12" t="s">
        <v>75</v>
      </c>
      <c r="BQ12" t="s">
        <v>75</v>
      </c>
    </row>
    <row r="13" spans="1:69" x14ac:dyDescent="0.3">
      <c r="A13" t="s">
        <v>551</v>
      </c>
      <c r="B13">
        <v>3.53</v>
      </c>
      <c r="C13" t="s">
        <v>68</v>
      </c>
      <c r="D13" t="s">
        <v>101</v>
      </c>
      <c r="E13" t="s">
        <v>71</v>
      </c>
      <c r="F13" t="s">
        <v>71</v>
      </c>
      <c r="G13" t="s">
        <v>72</v>
      </c>
      <c r="H13" t="s">
        <v>71</v>
      </c>
      <c r="I13" t="s">
        <v>71</v>
      </c>
      <c r="J13">
        <v>4</v>
      </c>
      <c r="K13" t="s">
        <v>73</v>
      </c>
      <c r="L13" t="s">
        <v>555</v>
      </c>
      <c r="M13" t="s">
        <v>71</v>
      </c>
      <c r="N13" t="s">
        <v>75</v>
      </c>
      <c r="O13" t="s">
        <v>86</v>
      </c>
      <c r="P13" t="s">
        <v>102</v>
      </c>
      <c r="Q13" t="s">
        <v>103</v>
      </c>
      <c r="R13" t="s">
        <v>104</v>
      </c>
      <c r="S13" t="s">
        <v>75</v>
      </c>
      <c r="T13">
        <v>13065</v>
      </c>
      <c r="U13">
        <v>32447</v>
      </c>
      <c r="X13">
        <v>3.53</v>
      </c>
      <c r="Y13" t="s">
        <v>559</v>
      </c>
      <c r="Z13" t="s">
        <v>552</v>
      </c>
      <c r="AA13" t="s">
        <v>91</v>
      </c>
      <c r="AB13" t="s">
        <v>71</v>
      </c>
      <c r="AC13">
        <v>119.05024</v>
      </c>
      <c r="AD13">
        <v>119.05023</v>
      </c>
      <c r="AE13" t="s">
        <v>579</v>
      </c>
      <c r="AF13">
        <v>2149888.8429999999</v>
      </c>
      <c r="AG13" t="s">
        <v>71</v>
      </c>
      <c r="AH13" t="s">
        <v>71</v>
      </c>
      <c r="AI13" t="s">
        <v>116</v>
      </c>
      <c r="AJ13" t="s">
        <v>81</v>
      </c>
      <c r="AK13" t="s">
        <v>71</v>
      </c>
      <c r="AL13" t="s">
        <v>75</v>
      </c>
      <c r="AM13" t="s">
        <v>82</v>
      </c>
      <c r="AN13" t="s">
        <v>93</v>
      </c>
      <c r="AO13" t="s">
        <v>93</v>
      </c>
      <c r="AP13" t="s">
        <v>71</v>
      </c>
      <c r="AQ13" t="s">
        <v>71</v>
      </c>
      <c r="AR13" t="s">
        <v>71</v>
      </c>
      <c r="AS13" t="s">
        <v>94</v>
      </c>
      <c r="AT13" t="s">
        <v>71</v>
      </c>
      <c r="AU13" t="s">
        <v>71</v>
      </c>
      <c r="AV13" t="s">
        <v>71</v>
      </c>
      <c r="AW13" t="s">
        <v>71</v>
      </c>
      <c r="AX13" t="s">
        <v>71</v>
      </c>
      <c r="AY13" t="s">
        <v>71</v>
      </c>
      <c r="AZ13" t="s">
        <v>71</v>
      </c>
      <c r="BA13" t="s">
        <v>71</v>
      </c>
      <c r="BI13" t="s">
        <v>75</v>
      </c>
      <c r="BJ13" t="s">
        <v>75</v>
      </c>
      <c r="BL13" t="s">
        <v>580</v>
      </c>
      <c r="BM13" t="s">
        <v>556</v>
      </c>
      <c r="BN13" t="s">
        <v>581</v>
      </c>
      <c r="BO13" t="s">
        <v>71</v>
      </c>
      <c r="BP13" t="s">
        <v>75</v>
      </c>
      <c r="BQ13" t="s">
        <v>75</v>
      </c>
    </row>
    <row r="14" spans="1:69" x14ac:dyDescent="0.3">
      <c r="A14" t="s">
        <v>551</v>
      </c>
      <c r="B14">
        <v>3.46</v>
      </c>
      <c r="C14" t="s">
        <v>68</v>
      </c>
      <c r="D14" t="s">
        <v>107</v>
      </c>
      <c r="E14">
        <v>7.4999999999999997E-2</v>
      </c>
      <c r="F14">
        <v>7.8E-2</v>
      </c>
      <c r="G14" t="s">
        <v>72</v>
      </c>
      <c r="H14">
        <v>-3.74</v>
      </c>
      <c r="I14">
        <v>2.13</v>
      </c>
      <c r="J14">
        <v>5</v>
      </c>
      <c r="K14" t="s">
        <v>73</v>
      </c>
      <c r="L14" t="s">
        <v>74</v>
      </c>
      <c r="M14">
        <v>7.4999999999999997E-2</v>
      </c>
      <c r="N14" t="s">
        <v>75</v>
      </c>
      <c r="O14" t="s">
        <v>86</v>
      </c>
      <c r="P14" t="s">
        <v>102</v>
      </c>
      <c r="Q14" t="s">
        <v>108</v>
      </c>
      <c r="R14" t="s">
        <v>109</v>
      </c>
      <c r="S14" t="s">
        <v>75</v>
      </c>
      <c r="T14">
        <v>83367</v>
      </c>
      <c r="U14">
        <v>172821</v>
      </c>
      <c r="X14">
        <v>3.53</v>
      </c>
      <c r="Y14" t="s">
        <v>566</v>
      </c>
      <c r="Z14" t="s">
        <v>552</v>
      </c>
      <c r="AA14" t="s">
        <v>91</v>
      </c>
      <c r="AB14" t="s">
        <v>71</v>
      </c>
      <c r="AC14">
        <v>137.0608</v>
      </c>
      <c r="AD14">
        <v>137.06081</v>
      </c>
      <c r="AE14" t="s">
        <v>582</v>
      </c>
      <c r="AF14">
        <v>2215657.7510000002</v>
      </c>
      <c r="AG14" t="s">
        <v>71</v>
      </c>
      <c r="AH14" t="s">
        <v>71</v>
      </c>
      <c r="AI14" t="s">
        <v>116</v>
      </c>
      <c r="AJ14" t="s">
        <v>81</v>
      </c>
      <c r="AK14">
        <v>2.4900000000000002</v>
      </c>
      <c r="AL14" t="s">
        <v>75</v>
      </c>
      <c r="AM14" t="s">
        <v>82</v>
      </c>
      <c r="AN14" t="s">
        <v>93</v>
      </c>
      <c r="AO14" t="s">
        <v>93</v>
      </c>
      <c r="AP14" t="s">
        <v>71</v>
      </c>
      <c r="AQ14" t="s">
        <v>71</v>
      </c>
      <c r="AR14" t="s">
        <v>71</v>
      </c>
      <c r="AS14" t="s">
        <v>94</v>
      </c>
      <c r="AT14" t="s">
        <v>71</v>
      </c>
      <c r="AU14" t="s">
        <v>71</v>
      </c>
      <c r="AV14" t="s">
        <v>71</v>
      </c>
      <c r="AW14" t="s">
        <v>71</v>
      </c>
      <c r="BI14" t="s">
        <v>75</v>
      </c>
      <c r="BJ14" t="s">
        <v>75</v>
      </c>
      <c r="BL14" t="s">
        <v>583</v>
      </c>
      <c r="BM14" t="s">
        <v>71</v>
      </c>
      <c r="BN14" t="s">
        <v>71</v>
      </c>
      <c r="BO14" t="s">
        <v>71</v>
      </c>
      <c r="BP14" t="s">
        <v>75</v>
      </c>
      <c r="BQ14" t="s">
        <v>75</v>
      </c>
    </row>
    <row r="15" spans="1:69" x14ac:dyDescent="0.3">
      <c r="A15" t="s">
        <v>551</v>
      </c>
      <c r="B15">
        <v>3.53</v>
      </c>
      <c r="C15" t="s">
        <v>68</v>
      </c>
      <c r="D15" t="s">
        <v>107</v>
      </c>
      <c r="E15" t="s">
        <v>71</v>
      </c>
      <c r="F15" t="s">
        <v>71</v>
      </c>
      <c r="G15" t="s">
        <v>72</v>
      </c>
      <c r="H15" t="s">
        <v>71</v>
      </c>
      <c r="I15" t="s">
        <v>71</v>
      </c>
      <c r="J15">
        <v>5</v>
      </c>
      <c r="K15" t="s">
        <v>73</v>
      </c>
      <c r="L15" t="s">
        <v>553</v>
      </c>
      <c r="M15" t="s">
        <v>71</v>
      </c>
      <c r="N15" t="s">
        <v>75</v>
      </c>
      <c r="O15" t="s">
        <v>86</v>
      </c>
      <c r="P15" t="s">
        <v>102</v>
      </c>
      <c r="Q15" t="s">
        <v>108</v>
      </c>
      <c r="R15" t="s">
        <v>109</v>
      </c>
      <c r="S15" t="s">
        <v>75</v>
      </c>
      <c r="T15">
        <v>16249</v>
      </c>
      <c r="U15">
        <v>37628</v>
      </c>
      <c r="X15">
        <v>3.53</v>
      </c>
      <c r="Y15" t="s">
        <v>559</v>
      </c>
      <c r="Z15" t="s">
        <v>552</v>
      </c>
      <c r="AA15" t="s">
        <v>91</v>
      </c>
      <c r="AB15" t="s">
        <v>71</v>
      </c>
      <c r="AC15">
        <v>106.04241</v>
      </c>
      <c r="AD15">
        <v>106.04243</v>
      </c>
      <c r="AE15" t="s">
        <v>584</v>
      </c>
      <c r="AF15">
        <v>2215657.7510000002</v>
      </c>
      <c r="AG15" t="s">
        <v>71</v>
      </c>
      <c r="AH15" t="s">
        <v>71</v>
      </c>
      <c r="AI15" t="s">
        <v>116</v>
      </c>
      <c r="AJ15" t="s">
        <v>81</v>
      </c>
      <c r="AK15" t="s">
        <v>71</v>
      </c>
      <c r="AL15" t="s">
        <v>75</v>
      </c>
      <c r="AM15" t="s">
        <v>82</v>
      </c>
      <c r="AN15" t="s">
        <v>93</v>
      </c>
      <c r="AO15" t="s">
        <v>93</v>
      </c>
      <c r="AP15" t="s">
        <v>71</v>
      </c>
      <c r="AQ15" t="s">
        <v>71</v>
      </c>
      <c r="AR15" t="s">
        <v>71</v>
      </c>
      <c r="AS15" t="s">
        <v>94</v>
      </c>
      <c r="AT15" t="s">
        <v>71</v>
      </c>
      <c r="AU15" t="s">
        <v>71</v>
      </c>
      <c r="AV15" t="s">
        <v>71</v>
      </c>
      <c r="AW15" t="s">
        <v>71</v>
      </c>
      <c r="AX15" t="s">
        <v>71</v>
      </c>
      <c r="AY15" t="s">
        <v>71</v>
      </c>
      <c r="AZ15" t="s">
        <v>71</v>
      </c>
      <c r="BA15" t="s">
        <v>71</v>
      </c>
      <c r="BI15" t="s">
        <v>75</v>
      </c>
      <c r="BJ15" t="s">
        <v>75</v>
      </c>
      <c r="BL15" t="s">
        <v>585</v>
      </c>
      <c r="BM15" t="s">
        <v>554</v>
      </c>
      <c r="BN15" t="s">
        <v>586</v>
      </c>
      <c r="BO15" t="s">
        <v>71</v>
      </c>
      <c r="BP15" t="s">
        <v>75</v>
      </c>
      <c r="BQ15" t="s">
        <v>75</v>
      </c>
    </row>
    <row r="16" spans="1:69" x14ac:dyDescent="0.3">
      <c r="A16" t="s">
        <v>551</v>
      </c>
      <c r="B16">
        <v>3.53</v>
      </c>
      <c r="C16" t="s">
        <v>68</v>
      </c>
      <c r="D16" t="s">
        <v>107</v>
      </c>
      <c r="E16" t="s">
        <v>71</v>
      </c>
      <c r="F16" t="s">
        <v>71</v>
      </c>
      <c r="G16" t="s">
        <v>72</v>
      </c>
      <c r="H16" t="s">
        <v>71</v>
      </c>
      <c r="I16" t="s">
        <v>71</v>
      </c>
      <c r="J16">
        <v>5</v>
      </c>
      <c r="K16" t="s">
        <v>73</v>
      </c>
      <c r="L16" t="s">
        <v>555</v>
      </c>
      <c r="M16" t="s">
        <v>71</v>
      </c>
      <c r="N16" t="s">
        <v>75</v>
      </c>
      <c r="O16" t="s">
        <v>86</v>
      </c>
      <c r="P16" t="s">
        <v>102</v>
      </c>
      <c r="Q16" t="s">
        <v>108</v>
      </c>
      <c r="R16" t="s">
        <v>109</v>
      </c>
      <c r="S16" t="s">
        <v>75</v>
      </c>
      <c r="T16">
        <v>14214</v>
      </c>
      <c r="U16">
        <v>33317</v>
      </c>
      <c r="X16">
        <v>3.53</v>
      </c>
      <c r="Y16" t="s">
        <v>559</v>
      </c>
      <c r="Z16" t="s">
        <v>552</v>
      </c>
      <c r="AA16" t="s">
        <v>91</v>
      </c>
      <c r="AB16" t="s">
        <v>71</v>
      </c>
      <c r="AC16">
        <v>119.05024</v>
      </c>
      <c r="AD16">
        <v>119.05024</v>
      </c>
      <c r="AE16" t="s">
        <v>587</v>
      </c>
      <c r="AF16">
        <v>2215657.7510000002</v>
      </c>
      <c r="AG16" t="s">
        <v>71</v>
      </c>
      <c r="AH16" t="s">
        <v>71</v>
      </c>
      <c r="AI16" t="s">
        <v>116</v>
      </c>
      <c r="AJ16" t="s">
        <v>81</v>
      </c>
      <c r="AK16" t="s">
        <v>71</v>
      </c>
      <c r="AL16" t="s">
        <v>75</v>
      </c>
      <c r="AM16" t="s">
        <v>82</v>
      </c>
      <c r="AN16" t="s">
        <v>93</v>
      </c>
      <c r="AO16" t="s">
        <v>93</v>
      </c>
      <c r="AP16" t="s">
        <v>71</v>
      </c>
      <c r="AQ16" t="s">
        <v>71</v>
      </c>
      <c r="AR16" t="s">
        <v>71</v>
      </c>
      <c r="AS16" t="s">
        <v>94</v>
      </c>
      <c r="AT16" t="s">
        <v>71</v>
      </c>
      <c r="AU16" t="s">
        <v>71</v>
      </c>
      <c r="AV16" t="s">
        <v>71</v>
      </c>
      <c r="AW16" t="s">
        <v>71</v>
      </c>
      <c r="AX16" t="s">
        <v>71</v>
      </c>
      <c r="AY16" t="s">
        <v>71</v>
      </c>
      <c r="AZ16" t="s">
        <v>71</v>
      </c>
      <c r="BA16" t="s">
        <v>71</v>
      </c>
      <c r="BI16" t="s">
        <v>75</v>
      </c>
      <c r="BJ16" t="s">
        <v>75</v>
      </c>
      <c r="BL16" t="s">
        <v>588</v>
      </c>
      <c r="BM16" t="s">
        <v>556</v>
      </c>
      <c r="BN16" t="s">
        <v>589</v>
      </c>
      <c r="BO16" t="s">
        <v>71</v>
      </c>
      <c r="BP16" t="s">
        <v>75</v>
      </c>
      <c r="BQ16" t="s">
        <v>75</v>
      </c>
    </row>
    <row r="17" spans="1:69" x14ac:dyDescent="0.3">
      <c r="A17" t="s">
        <v>551</v>
      </c>
      <c r="B17">
        <v>3.46</v>
      </c>
      <c r="C17" t="s">
        <v>68</v>
      </c>
      <c r="D17" t="s">
        <v>112</v>
      </c>
      <c r="E17">
        <v>0.15</v>
      </c>
      <c r="F17">
        <v>0.156</v>
      </c>
      <c r="G17" t="s">
        <v>72</v>
      </c>
      <c r="H17">
        <v>-3.88</v>
      </c>
      <c r="I17">
        <v>0.01</v>
      </c>
      <c r="J17">
        <v>6</v>
      </c>
      <c r="K17" t="s">
        <v>73</v>
      </c>
      <c r="L17" t="s">
        <v>74</v>
      </c>
      <c r="M17">
        <v>0.15</v>
      </c>
      <c r="N17" t="s">
        <v>75</v>
      </c>
      <c r="O17" t="s">
        <v>86</v>
      </c>
      <c r="P17" t="s">
        <v>113</v>
      </c>
      <c r="Q17" t="s">
        <v>114</v>
      </c>
      <c r="R17" t="s">
        <v>115</v>
      </c>
      <c r="S17" t="s">
        <v>75</v>
      </c>
      <c r="T17">
        <v>155265</v>
      </c>
      <c r="U17">
        <v>320500</v>
      </c>
      <c r="X17">
        <v>3.53</v>
      </c>
      <c r="Y17" t="s">
        <v>566</v>
      </c>
      <c r="Z17" t="s">
        <v>552</v>
      </c>
      <c r="AA17" t="s">
        <v>91</v>
      </c>
      <c r="AB17" t="s">
        <v>71</v>
      </c>
      <c r="AC17">
        <v>137.0608</v>
      </c>
      <c r="AD17">
        <v>137.06084000000001</v>
      </c>
      <c r="AE17" t="s">
        <v>567</v>
      </c>
      <c r="AF17">
        <v>2054487.372</v>
      </c>
      <c r="AG17" t="s">
        <v>71</v>
      </c>
      <c r="AH17" t="s">
        <v>71</v>
      </c>
      <c r="AI17" t="s">
        <v>80</v>
      </c>
      <c r="AJ17" t="s">
        <v>81</v>
      </c>
      <c r="AK17">
        <v>0.01</v>
      </c>
      <c r="AL17" t="s">
        <v>75</v>
      </c>
      <c r="AM17" t="s">
        <v>82</v>
      </c>
      <c r="AN17" t="s">
        <v>93</v>
      </c>
      <c r="AO17" t="s">
        <v>93</v>
      </c>
      <c r="AP17" t="s">
        <v>71</v>
      </c>
      <c r="AQ17" t="s">
        <v>71</v>
      </c>
      <c r="AR17" t="s">
        <v>71</v>
      </c>
      <c r="AS17" t="s">
        <v>94</v>
      </c>
      <c r="AT17" t="s">
        <v>71</v>
      </c>
      <c r="AU17" t="s">
        <v>71</v>
      </c>
      <c r="AV17" t="s">
        <v>71</v>
      </c>
      <c r="AW17" t="s">
        <v>71</v>
      </c>
      <c r="BI17" t="s">
        <v>75</v>
      </c>
      <c r="BJ17" t="s">
        <v>75</v>
      </c>
      <c r="BL17" t="s">
        <v>590</v>
      </c>
      <c r="BM17" t="s">
        <v>71</v>
      </c>
      <c r="BN17" t="s">
        <v>71</v>
      </c>
      <c r="BO17" t="s">
        <v>71</v>
      </c>
      <c r="BP17" t="s">
        <v>75</v>
      </c>
      <c r="BQ17" t="s">
        <v>75</v>
      </c>
    </row>
    <row r="18" spans="1:69" x14ac:dyDescent="0.3">
      <c r="A18" t="s">
        <v>551</v>
      </c>
      <c r="B18">
        <v>3.53</v>
      </c>
      <c r="C18" t="s">
        <v>68</v>
      </c>
      <c r="D18" t="s">
        <v>112</v>
      </c>
      <c r="E18" t="s">
        <v>71</v>
      </c>
      <c r="F18" t="s">
        <v>71</v>
      </c>
      <c r="G18" t="s">
        <v>72</v>
      </c>
      <c r="H18" t="s">
        <v>71</v>
      </c>
      <c r="I18" t="s">
        <v>71</v>
      </c>
      <c r="J18">
        <v>6</v>
      </c>
      <c r="K18" t="s">
        <v>73</v>
      </c>
      <c r="L18" t="s">
        <v>553</v>
      </c>
      <c r="M18" t="s">
        <v>71</v>
      </c>
      <c r="N18" t="s">
        <v>75</v>
      </c>
      <c r="O18" t="s">
        <v>86</v>
      </c>
      <c r="P18" t="s">
        <v>113</v>
      </c>
      <c r="Q18" t="s">
        <v>114</v>
      </c>
      <c r="R18" t="s">
        <v>115</v>
      </c>
      <c r="S18" t="s">
        <v>75</v>
      </c>
      <c r="T18">
        <v>29992</v>
      </c>
      <c r="U18">
        <v>70726</v>
      </c>
      <c r="X18">
        <v>3.53</v>
      </c>
      <c r="Y18" t="s">
        <v>559</v>
      </c>
      <c r="Z18" t="s">
        <v>552</v>
      </c>
      <c r="AA18" t="s">
        <v>91</v>
      </c>
      <c r="AB18" t="s">
        <v>71</v>
      </c>
      <c r="AC18">
        <v>106.04241</v>
      </c>
      <c r="AD18">
        <v>106.04246999999999</v>
      </c>
      <c r="AE18" t="s">
        <v>569</v>
      </c>
      <c r="AF18">
        <v>2054487.372</v>
      </c>
      <c r="AG18" t="s">
        <v>71</v>
      </c>
      <c r="AH18" t="s">
        <v>71</v>
      </c>
      <c r="AI18" t="s">
        <v>116</v>
      </c>
      <c r="AJ18" t="s">
        <v>81</v>
      </c>
      <c r="AK18" t="s">
        <v>71</v>
      </c>
      <c r="AL18" t="s">
        <v>75</v>
      </c>
      <c r="AM18" t="s">
        <v>82</v>
      </c>
      <c r="AN18" t="s">
        <v>93</v>
      </c>
      <c r="AO18" t="s">
        <v>93</v>
      </c>
      <c r="AP18" t="s">
        <v>71</v>
      </c>
      <c r="AQ18" t="s">
        <v>71</v>
      </c>
      <c r="AR18" t="s">
        <v>71</v>
      </c>
      <c r="AS18" t="s">
        <v>94</v>
      </c>
      <c r="AT18" t="s">
        <v>71</v>
      </c>
      <c r="AU18" t="s">
        <v>71</v>
      </c>
      <c r="AV18" t="s">
        <v>71</v>
      </c>
      <c r="AW18" t="s">
        <v>71</v>
      </c>
      <c r="AX18" t="s">
        <v>71</v>
      </c>
      <c r="AY18" t="s">
        <v>71</v>
      </c>
      <c r="AZ18" t="s">
        <v>71</v>
      </c>
      <c r="BA18" t="s">
        <v>71</v>
      </c>
      <c r="BI18" t="s">
        <v>75</v>
      </c>
      <c r="BJ18" t="s">
        <v>75</v>
      </c>
      <c r="BL18" t="s">
        <v>591</v>
      </c>
      <c r="BM18" t="s">
        <v>554</v>
      </c>
      <c r="BN18" t="s">
        <v>592</v>
      </c>
      <c r="BO18" t="s">
        <v>71</v>
      </c>
      <c r="BP18" t="s">
        <v>75</v>
      </c>
      <c r="BQ18" t="s">
        <v>75</v>
      </c>
    </row>
    <row r="19" spans="1:69" x14ac:dyDescent="0.3">
      <c r="A19" t="s">
        <v>551</v>
      </c>
      <c r="B19">
        <v>3.53</v>
      </c>
      <c r="C19" t="s">
        <v>68</v>
      </c>
      <c r="D19" t="s">
        <v>112</v>
      </c>
      <c r="E19" t="s">
        <v>71</v>
      </c>
      <c r="F19" t="s">
        <v>71</v>
      </c>
      <c r="G19" t="s">
        <v>72</v>
      </c>
      <c r="H19" t="s">
        <v>71</v>
      </c>
      <c r="I19" t="s">
        <v>71</v>
      </c>
      <c r="J19">
        <v>6</v>
      </c>
      <c r="K19" t="s">
        <v>73</v>
      </c>
      <c r="L19" t="s">
        <v>555</v>
      </c>
      <c r="M19" t="s">
        <v>71</v>
      </c>
      <c r="N19" t="s">
        <v>75</v>
      </c>
      <c r="O19" t="s">
        <v>86</v>
      </c>
      <c r="P19" t="s">
        <v>113</v>
      </c>
      <c r="Q19" t="s">
        <v>114</v>
      </c>
      <c r="R19" t="s">
        <v>115</v>
      </c>
      <c r="S19" t="s">
        <v>75</v>
      </c>
      <c r="T19">
        <v>27441</v>
      </c>
      <c r="U19">
        <v>60927</v>
      </c>
      <c r="X19">
        <v>3.53</v>
      </c>
      <c r="Y19" t="s">
        <v>559</v>
      </c>
      <c r="Z19" t="s">
        <v>552</v>
      </c>
      <c r="AA19" t="s">
        <v>91</v>
      </c>
      <c r="AB19" t="s">
        <v>71</v>
      </c>
      <c r="AC19">
        <v>119.05024</v>
      </c>
      <c r="AD19">
        <v>119.05025999999999</v>
      </c>
      <c r="AE19" t="s">
        <v>593</v>
      </c>
      <c r="AF19">
        <v>2054487.372</v>
      </c>
      <c r="AG19" t="s">
        <v>71</v>
      </c>
      <c r="AH19" t="s">
        <v>71</v>
      </c>
      <c r="AI19" t="s">
        <v>116</v>
      </c>
      <c r="AJ19" t="s">
        <v>81</v>
      </c>
      <c r="AK19" t="s">
        <v>71</v>
      </c>
      <c r="AL19" t="s">
        <v>75</v>
      </c>
      <c r="AM19" t="s">
        <v>82</v>
      </c>
      <c r="AN19" t="s">
        <v>93</v>
      </c>
      <c r="AO19" t="s">
        <v>93</v>
      </c>
      <c r="AP19" t="s">
        <v>71</v>
      </c>
      <c r="AQ19" t="s">
        <v>71</v>
      </c>
      <c r="AR19" t="s">
        <v>71</v>
      </c>
      <c r="AS19" t="s">
        <v>94</v>
      </c>
      <c r="AT19" t="s">
        <v>71</v>
      </c>
      <c r="AU19" t="s">
        <v>71</v>
      </c>
      <c r="AV19" t="s">
        <v>71</v>
      </c>
      <c r="AW19" t="s">
        <v>71</v>
      </c>
      <c r="AX19" t="s">
        <v>71</v>
      </c>
      <c r="AY19" t="s">
        <v>71</v>
      </c>
      <c r="AZ19" t="s">
        <v>71</v>
      </c>
      <c r="BA19" t="s">
        <v>71</v>
      </c>
      <c r="BI19" t="s">
        <v>75</v>
      </c>
      <c r="BJ19" t="s">
        <v>75</v>
      </c>
      <c r="BL19" t="s">
        <v>594</v>
      </c>
      <c r="BM19" t="s">
        <v>556</v>
      </c>
      <c r="BN19" t="s">
        <v>595</v>
      </c>
      <c r="BO19" t="s">
        <v>71</v>
      </c>
      <c r="BP19" t="s">
        <v>75</v>
      </c>
      <c r="BQ19" t="s">
        <v>75</v>
      </c>
    </row>
    <row r="20" spans="1:69" x14ac:dyDescent="0.3">
      <c r="A20" t="s">
        <v>551</v>
      </c>
      <c r="B20">
        <v>3.46</v>
      </c>
      <c r="C20" t="s">
        <v>68</v>
      </c>
      <c r="D20" t="s">
        <v>118</v>
      </c>
      <c r="E20">
        <v>0.15</v>
      </c>
      <c r="F20">
        <v>0.156</v>
      </c>
      <c r="G20" t="s">
        <v>72</v>
      </c>
      <c r="H20">
        <v>-3.88</v>
      </c>
      <c r="I20">
        <v>0.01</v>
      </c>
      <c r="J20">
        <v>7</v>
      </c>
      <c r="K20" t="s">
        <v>73</v>
      </c>
      <c r="L20" t="s">
        <v>74</v>
      </c>
      <c r="M20">
        <v>0.15</v>
      </c>
      <c r="N20" t="s">
        <v>75</v>
      </c>
      <c r="O20" t="s">
        <v>86</v>
      </c>
      <c r="P20" t="s">
        <v>113</v>
      </c>
      <c r="Q20" t="s">
        <v>119</v>
      </c>
      <c r="R20" t="s">
        <v>120</v>
      </c>
      <c r="S20" t="s">
        <v>75</v>
      </c>
      <c r="T20">
        <v>166626</v>
      </c>
      <c r="U20">
        <v>320524</v>
      </c>
      <c r="X20">
        <v>3.51</v>
      </c>
      <c r="Y20" t="s">
        <v>170</v>
      </c>
      <c r="Z20" t="s">
        <v>552</v>
      </c>
      <c r="AA20" t="s">
        <v>91</v>
      </c>
      <c r="AB20" t="s">
        <v>71</v>
      </c>
      <c r="AC20">
        <v>137.0608</v>
      </c>
      <c r="AD20">
        <v>137.06082000000001</v>
      </c>
      <c r="AE20" t="s">
        <v>596</v>
      </c>
      <c r="AF20">
        <v>2054643.919</v>
      </c>
      <c r="AG20" t="s">
        <v>71</v>
      </c>
      <c r="AH20" t="s">
        <v>71</v>
      </c>
      <c r="AI20" t="s">
        <v>116</v>
      </c>
      <c r="AJ20" t="s">
        <v>81</v>
      </c>
      <c r="AK20">
        <v>0.01</v>
      </c>
      <c r="AL20" t="s">
        <v>75</v>
      </c>
      <c r="AM20" t="s">
        <v>82</v>
      </c>
      <c r="AN20" t="s">
        <v>93</v>
      </c>
      <c r="AO20" t="s">
        <v>93</v>
      </c>
      <c r="AP20" t="s">
        <v>71</v>
      </c>
      <c r="AQ20" t="s">
        <v>71</v>
      </c>
      <c r="AR20" t="s">
        <v>71</v>
      </c>
      <c r="AS20" t="s">
        <v>94</v>
      </c>
      <c r="AT20" t="s">
        <v>71</v>
      </c>
      <c r="AU20" t="s">
        <v>71</v>
      </c>
      <c r="AV20" t="s">
        <v>71</v>
      </c>
      <c r="AW20" t="s">
        <v>71</v>
      </c>
      <c r="BI20" t="s">
        <v>75</v>
      </c>
      <c r="BJ20" t="s">
        <v>75</v>
      </c>
      <c r="BL20" t="s">
        <v>597</v>
      </c>
      <c r="BM20" t="s">
        <v>71</v>
      </c>
      <c r="BN20" t="s">
        <v>71</v>
      </c>
      <c r="BO20" t="s">
        <v>71</v>
      </c>
      <c r="BP20" t="s">
        <v>75</v>
      </c>
      <c r="BQ20" t="s">
        <v>75</v>
      </c>
    </row>
    <row r="21" spans="1:69" x14ac:dyDescent="0.3">
      <c r="A21" t="s">
        <v>551</v>
      </c>
      <c r="B21">
        <v>3.51</v>
      </c>
      <c r="C21" t="s">
        <v>68</v>
      </c>
      <c r="D21" t="s">
        <v>118</v>
      </c>
      <c r="E21" t="s">
        <v>71</v>
      </c>
      <c r="F21" t="s">
        <v>71</v>
      </c>
      <c r="G21" t="s">
        <v>72</v>
      </c>
      <c r="H21" t="s">
        <v>71</v>
      </c>
      <c r="I21" t="s">
        <v>71</v>
      </c>
      <c r="J21">
        <v>7</v>
      </c>
      <c r="K21" t="s">
        <v>73</v>
      </c>
      <c r="L21" t="s">
        <v>553</v>
      </c>
      <c r="M21" t="s">
        <v>71</v>
      </c>
      <c r="N21" t="s">
        <v>75</v>
      </c>
      <c r="O21" t="s">
        <v>86</v>
      </c>
      <c r="P21" t="s">
        <v>113</v>
      </c>
      <c r="Q21" t="s">
        <v>119</v>
      </c>
      <c r="R21" t="s">
        <v>120</v>
      </c>
      <c r="S21" t="s">
        <v>75</v>
      </c>
      <c r="T21">
        <v>32500</v>
      </c>
      <c r="U21">
        <v>70763</v>
      </c>
      <c r="X21">
        <v>3.51</v>
      </c>
      <c r="Y21" t="s">
        <v>559</v>
      </c>
      <c r="Z21" t="s">
        <v>552</v>
      </c>
      <c r="AA21" t="s">
        <v>91</v>
      </c>
      <c r="AB21" t="s">
        <v>71</v>
      </c>
      <c r="AC21">
        <v>106.04241</v>
      </c>
      <c r="AD21">
        <v>106.04245</v>
      </c>
      <c r="AE21" t="s">
        <v>598</v>
      </c>
      <c r="AF21">
        <v>2054643.919</v>
      </c>
      <c r="AG21" t="s">
        <v>71</v>
      </c>
      <c r="AH21" t="s">
        <v>71</v>
      </c>
      <c r="AI21" t="s">
        <v>116</v>
      </c>
      <c r="AJ21" t="s">
        <v>81</v>
      </c>
      <c r="AK21" t="s">
        <v>71</v>
      </c>
      <c r="AL21" t="s">
        <v>75</v>
      </c>
      <c r="AM21" t="s">
        <v>82</v>
      </c>
      <c r="AN21" t="s">
        <v>93</v>
      </c>
      <c r="AO21" t="s">
        <v>93</v>
      </c>
      <c r="AP21" t="s">
        <v>71</v>
      </c>
      <c r="AQ21" t="s">
        <v>71</v>
      </c>
      <c r="AR21" t="s">
        <v>71</v>
      </c>
      <c r="AS21" t="s">
        <v>94</v>
      </c>
      <c r="AT21" t="s">
        <v>71</v>
      </c>
      <c r="AU21" t="s">
        <v>71</v>
      </c>
      <c r="AV21" t="s">
        <v>71</v>
      </c>
      <c r="AW21" t="s">
        <v>71</v>
      </c>
      <c r="AX21" t="s">
        <v>71</v>
      </c>
      <c r="AY21" t="s">
        <v>71</v>
      </c>
      <c r="AZ21" t="s">
        <v>71</v>
      </c>
      <c r="BA21" t="s">
        <v>71</v>
      </c>
      <c r="BI21" t="s">
        <v>75</v>
      </c>
      <c r="BJ21" t="s">
        <v>75</v>
      </c>
      <c r="BL21" t="s">
        <v>599</v>
      </c>
      <c r="BM21" t="s">
        <v>554</v>
      </c>
      <c r="BN21" t="s">
        <v>600</v>
      </c>
      <c r="BO21" t="s">
        <v>71</v>
      </c>
      <c r="BP21" t="s">
        <v>75</v>
      </c>
      <c r="BQ21" t="s">
        <v>75</v>
      </c>
    </row>
    <row r="22" spans="1:69" x14ac:dyDescent="0.3">
      <c r="A22" t="s">
        <v>551</v>
      </c>
      <c r="B22">
        <v>3.51</v>
      </c>
      <c r="C22" t="s">
        <v>68</v>
      </c>
      <c r="D22" t="s">
        <v>118</v>
      </c>
      <c r="E22" t="s">
        <v>71</v>
      </c>
      <c r="F22" t="s">
        <v>71</v>
      </c>
      <c r="G22" t="s">
        <v>72</v>
      </c>
      <c r="H22" t="s">
        <v>71</v>
      </c>
      <c r="I22" t="s">
        <v>71</v>
      </c>
      <c r="J22">
        <v>7</v>
      </c>
      <c r="K22" t="s">
        <v>73</v>
      </c>
      <c r="L22" t="s">
        <v>555</v>
      </c>
      <c r="M22" t="s">
        <v>71</v>
      </c>
      <c r="N22" t="s">
        <v>75</v>
      </c>
      <c r="O22" t="s">
        <v>86</v>
      </c>
      <c r="P22" t="s">
        <v>113</v>
      </c>
      <c r="Q22" t="s">
        <v>119</v>
      </c>
      <c r="R22" t="s">
        <v>120</v>
      </c>
      <c r="S22" t="s">
        <v>75</v>
      </c>
      <c r="T22">
        <v>28682</v>
      </c>
      <c r="U22">
        <v>58545</v>
      </c>
      <c r="X22">
        <v>3.51</v>
      </c>
      <c r="Y22" t="s">
        <v>559</v>
      </c>
      <c r="Z22" t="s">
        <v>552</v>
      </c>
      <c r="AA22" t="s">
        <v>91</v>
      </c>
      <c r="AB22" t="s">
        <v>71</v>
      </c>
      <c r="AC22">
        <v>119.05024</v>
      </c>
      <c r="AD22">
        <v>119.05024</v>
      </c>
      <c r="AE22" t="s">
        <v>587</v>
      </c>
      <c r="AF22">
        <v>2054643.919</v>
      </c>
      <c r="AG22" t="s">
        <v>71</v>
      </c>
      <c r="AH22" t="s">
        <v>71</v>
      </c>
      <c r="AI22" t="s">
        <v>116</v>
      </c>
      <c r="AJ22" t="s">
        <v>81</v>
      </c>
      <c r="AK22" t="s">
        <v>71</v>
      </c>
      <c r="AL22" t="s">
        <v>75</v>
      </c>
      <c r="AM22" t="s">
        <v>82</v>
      </c>
      <c r="AN22" t="s">
        <v>93</v>
      </c>
      <c r="AO22" t="s">
        <v>93</v>
      </c>
      <c r="AP22" t="s">
        <v>71</v>
      </c>
      <c r="AQ22" t="s">
        <v>71</v>
      </c>
      <c r="AR22" t="s">
        <v>71</v>
      </c>
      <c r="AS22" t="s">
        <v>94</v>
      </c>
      <c r="AT22" t="s">
        <v>71</v>
      </c>
      <c r="AU22" t="s">
        <v>71</v>
      </c>
      <c r="AV22" t="s">
        <v>71</v>
      </c>
      <c r="AW22" t="s">
        <v>71</v>
      </c>
      <c r="AX22" t="s">
        <v>71</v>
      </c>
      <c r="AY22" t="s">
        <v>71</v>
      </c>
      <c r="AZ22" t="s">
        <v>71</v>
      </c>
      <c r="BA22" t="s">
        <v>71</v>
      </c>
      <c r="BI22" t="s">
        <v>75</v>
      </c>
      <c r="BJ22" t="s">
        <v>75</v>
      </c>
      <c r="BL22" t="s">
        <v>601</v>
      </c>
      <c r="BM22" t="s">
        <v>556</v>
      </c>
      <c r="BN22" t="s">
        <v>602</v>
      </c>
      <c r="BO22" t="s">
        <v>71</v>
      </c>
      <c r="BP22" t="s">
        <v>75</v>
      </c>
      <c r="BQ22" t="s">
        <v>75</v>
      </c>
    </row>
    <row r="23" spans="1:69" x14ac:dyDescent="0.3">
      <c r="A23" t="s">
        <v>551</v>
      </c>
      <c r="B23">
        <v>3.46</v>
      </c>
      <c r="C23" t="s">
        <v>68</v>
      </c>
      <c r="D23" t="s">
        <v>122</v>
      </c>
      <c r="E23">
        <v>0.33400000000000002</v>
      </c>
      <c r="F23">
        <v>0.313</v>
      </c>
      <c r="G23" t="s">
        <v>72</v>
      </c>
      <c r="H23">
        <v>6.72</v>
      </c>
      <c r="I23">
        <v>7.96</v>
      </c>
      <c r="J23">
        <v>8</v>
      </c>
      <c r="K23" t="s">
        <v>73</v>
      </c>
      <c r="L23" t="s">
        <v>74</v>
      </c>
      <c r="M23">
        <v>0.33400000000000002</v>
      </c>
      <c r="N23" t="s">
        <v>75</v>
      </c>
      <c r="O23" t="s">
        <v>86</v>
      </c>
      <c r="P23" t="s">
        <v>123</v>
      </c>
      <c r="Q23" t="s">
        <v>124</v>
      </c>
      <c r="R23" t="s">
        <v>125</v>
      </c>
      <c r="S23" t="s">
        <v>75</v>
      </c>
      <c r="T23">
        <v>296797</v>
      </c>
      <c r="U23">
        <v>683684</v>
      </c>
      <c r="X23">
        <v>3.51</v>
      </c>
      <c r="Y23" t="s">
        <v>170</v>
      </c>
      <c r="Z23" t="s">
        <v>552</v>
      </c>
      <c r="AA23" t="s">
        <v>91</v>
      </c>
      <c r="AB23" t="s">
        <v>71</v>
      </c>
      <c r="AC23">
        <v>137.0608</v>
      </c>
      <c r="AD23">
        <v>137.06082000000001</v>
      </c>
      <c r="AE23" t="s">
        <v>596</v>
      </c>
      <c r="AF23">
        <v>2184293.7170000002</v>
      </c>
      <c r="AG23" t="s">
        <v>71</v>
      </c>
      <c r="AH23" t="s">
        <v>71</v>
      </c>
      <c r="AI23" t="s">
        <v>80</v>
      </c>
      <c r="AJ23" t="s">
        <v>81</v>
      </c>
      <c r="AK23">
        <v>8.2799999999999994</v>
      </c>
      <c r="AL23" t="s">
        <v>75</v>
      </c>
      <c r="AM23" t="s">
        <v>82</v>
      </c>
      <c r="AN23" t="s">
        <v>93</v>
      </c>
      <c r="AO23" t="s">
        <v>93</v>
      </c>
      <c r="AP23" t="s">
        <v>71</v>
      </c>
      <c r="AQ23" t="s">
        <v>71</v>
      </c>
      <c r="AR23" t="s">
        <v>71</v>
      </c>
      <c r="AS23" t="s">
        <v>94</v>
      </c>
      <c r="AT23" t="s">
        <v>71</v>
      </c>
      <c r="AU23" t="s">
        <v>71</v>
      </c>
      <c r="AV23" t="s">
        <v>71</v>
      </c>
      <c r="AW23" t="s">
        <v>71</v>
      </c>
      <c r="BI23" t="s">
        <v>75</v>
      </c>
      <c r="BJ23" t="s">
        <v>75</v>
      </c>
      <c r="BL23" t="s">
        <v>603</v>
      </c>
      <c r="BM23" t="s">
        <v>71</v>
      </c>
      <c r="BN23" t="s">
        <v>71</v>
      </c>
      <c r="BO23" t="s">
        <v>71</v>
      </c>
      <c r="BP23" t="s">
        <v>75</v>
      </c>
      <c r="BQ23" t="s">
        <v>75</v>
      </c>
    </row>
    <row r="24" spans="1:69" x14ac:dyDescent="0.3">
      <c r="A24" t="s">
        <v>551</v>
      </c>
      <c r="B24">
        <v>3.51</v>
      </c>
      <c r="C24" t="s">
        <v>68</v>
      </c>
      <c r="D24" t="s">
        <v>122</v>
      </c>
      <c r="E24" t="s">
        <v>71</v>
      </c>
      <c r="F24" t="s">
        <v>71</v>
      </c>
      <c r="G24" t="s">
        <v>72</v>
      </c>
      <c r="H24" t="s">
        <v>71</v>
      </c>
      <c r="I24" t="s">
        <v>71</v>
      </c>
      <c r="J24">
        <v>8</v>
      </c>
      <c r="K24" t="s">
        <v>73</v>
      </c>
      <c r="L24" t="s">
        <v>553</v>
      </c>
      <c r="M24" t="s">
        <v>71</v>
      </c>
      <c r="N24" t="s">
        <v>75</v>
      </c>
      <c r="O24" t="s">
        <v>86</v>
      </c>
      <c r="P24" t="s">
        <v>123</v>
      </c>
      <c r="Q24" t="s">
        <v>124</v>
      </c>
      <c r="R24" t="s">
        <v>125</v>
      </c>
      <c r="S24" t="s">
        <v>75</v>
      </c>
      <c r="T24">
        <v>56301</v>
      </c>
      <c r="U24">
        <v>116590</v>
      </c>
      <c r="X24">
        <v>3.51</v>
      </c>
      <c r="Y24" t="s">
        <v>559</v>
      </c>
      <c r="Z24" t="s">
        <v>552</v>
      </c>
      <c r="AA24" t="s">
        <v>91</v>
      </c>
      <c r="AB24" t="s">
        <v>71</v>
      </c>
      <c r="AC24">
        <v>106.04241</v>
      </c>
      <c r="AD24">
        <v>106.04245</v>
      </c>
      <c r="AE24" t="s">
        <v>598</v>
      </c>
      <c r="AF24">
        <v>2184293.7170000002</v>
      </c>
      <c r="AG24" t="s">
        <v>71</v>
      </c>
      <c r="AH24" t="s">
        <v>71</v>
      </c>
      <c r="AI24" t="s">
        <v>80</v>
      </c>
      <c r="AJ24" t="s">
        <v>81</v>
      </c>
      <c r="AK24" t="s">
        <v>71</v>
      </c>
      <c r="AL24" t="s">
        <v>75</v>
      </c>
      <c r="AM24" t="s">
        <v>82</v>
      </c>
      <c r="AN24" t="s">
        <v>93</v>
      </c>
      <c r="AO24" t="s">
        <v>93</v>
      </c>
      <c r="AP24" t="s">
        <v>71</v>
      </c>
      <c r="AQ24" t="s">
        <v>71</v>
      </c>
      <c r="AR24" t="s">
        <v>71</v>
      </c>
      <c r="AS24" t="s">
        <v>94</v>
      </c>
      <c r="AT24" t="s">
        <v>71</v>
      </c>
      <c r="AU24" t="s">
        <v>71</v>
      </c>
      <c r="AV24" t="s">
        <v>71</v>
      </c>
      <c r="AW24" t="s">
        <v>71</v>
      </c>
      <c r="AX24" t="s">
        <v>71</v>
      </c>
      <c r="AY24" t="s">
        <v>71</v>
      </c>
      <c r="AZ24" t="s">
        <v>71</v>
      </c>
      <c r="BA24" t="s">
        <v>71</v>
      </c>
      <c r="BI24" t="s">
        <v>75</v>
      </c>
      <c r="BJ24" t="s">
        <v>75</v>
      </c>
      <c r="BL24" t="s">
        <v>604</v>
      </c>
      <c r="BM24" t="s">
        <v>554</v>
      </c>
      <c r="BN24" t="s">
        <v>605</v>
      </c>
      <c r="BO24" t="s">
        <v>71</v>
      </c>
      <c r="BP24" t="s">
        <v>75</v>
      </c>
      <c r="BQ24" t="s">
        <v>75</v>
      </c>
    </row>
    <row r="25" spans="1:69" x14ac:dyDescent="0.3">
      <c r="A25" t="s">
        <v>551</v>
      </c>
      <c r="B25">
        <v>3.51</v>
      </c>
      <c r="C25" t="s">
        <v>68</v>
      </c>
      <c r="D25" t="s">
        <v>122</v>
      </c>
      <c r="E25" t="s">
        <v>71</v>
      </c>
      <c r="F25" t="s">
        <v>71</v>
      </c>
      <c r="G25" t="s">
        <v>72</v>
      </c>
      <c r="H25" t="s">
        <v>71</v>
      </c>
      <c r="I25" t="s">
        <v>71</v>
      </c>
      <c r="J25">
        <v>8</v>
      </c>
      <c r="K25" t="s">
        <v>73</v>
      </c>
      <c r="L25" t="s">
        <v>555</v>
      </c>
      <c r="M25" t="s">
        <v>71</v>
      </c>
      <c r="N25" t="s">
        <v>75</v>
      </c>
      <c r="O25" t="s">
        <v>86</v>
      </c>
      <c r="P25" t="s">
        <v>123</v>
      </c>
      <c r="Q25" t="s">
        <v>124</v>
      </c>
      <c r="R25" t="s">
        <v>125</v>
      </c>
      <c r="S25" t="s">
        <v>75</v>
      </c>
      <c r="T25">
        <v>53965</v>
      </c>
      <c r="U25">
        <v>119949</v>
      </c>
      <c r="X25">
        <v>3.51</v>
      </c>
      <c r="Y25" t="s">
        <v>559</v>
      </c>
      <c r="Z25" t="s">
        <v>552</v>
      </c>
      <c r="AA25" t="s">
        <v>91</v>
      </c>
      <c r="AB25" t="s">
        <v>71</v>
      </c>
      <c r="AC25">
        <v>119.05024</v>
      </c>
      <c r="AD25">
        <v>119.05025000000001</v>
      </c>
      <c r="AE25" t="s">
        <v>606</v>
      </c>
      <c r="AF25">
        <v>2184293.7170000002</v>
      </c>
      <c r="AG25" t="s">
        <v>71</v>
      </c>
      <c r="AH25" t="s">
        <v>71</v>
      </c>
      <c r="AI25" t="s">
        <v>80</v>
      </c>
      <c r="AJ25" t="s">
        <v>81</v>
      </c>
      <c r="AK25" t="s">
        <v>71</v>
      </c>
      <c r="AL25" t="s">
        <v>75</v>
      </c>
      <c r="AM25" t="s">
        <v>82</v>
      </c>
      <c r="AN25" t="s">
        <v>93</v>
      </c>
      <c r="AO25" t="s">
        <v>93</v>
      </c>
      <c r="AP25" t="s">
        <v>71</v>
      </c>
      <c r="AQ25" t="s">
        <v>71</v>
      </c>
      <c r="AR25" t="s">
        <v>71</v>
      </c>
      <c r="AS25" t="s">
        <v>94</v>
      </c>
      <c r="AT25" t="s">
        <v>71</v>
      </c>
      <c r="AU25" t="s">
        <v>71</v>
      </c>
      <c r="AV25" t="s">
        <v>71</v>
      </c>
      <c r="AW25" t="s">
        <v>71</v>
      </c>
      <c r="AX25" t="s">
        <v>71</v>
      </c>
      <c r="AY25" t="s">
        <v>71</v>
      </c>
      <c r="AZ25" t="s">
        <v>71</v>
      </c>
      <c r="BA25" t="s">
        <v>71</v>
      </c>
      <c r="BI25" t="s">
        <v>75</v>
      </c>
      <c r="BJ25" t="s">
        <v>75</v>
      </c>
      <c r="BL25" t="s">
        <v>607</v>
      </c>
      <c r="BM25" t="s">
        <v>556</v>
      </c>
      <c r="BN25" t="s">
        <v>95</v>
      </c>
      <c r="BO25" t="s">
        <v>71</v>
      </c>
      <c r="BP25" t="s">
        <v>75</v>
      </c>
      <c r="BQ25" t="s">
        <v>75</v>
      </c>
    </row>
    <row r="26" spans="1:69" x14ac:dyDescent="0.3">
      <c r="A26" t="s">
        <v>551</v>
      </c>
      <c r="B26">
        <v>3.46</v>
      </c>
      <c r="C26" t="s">
        <v>68</v>
      </c>
      <c r="D26" t="s">
        <v>127</v>
      </c>
      <c r="E26">
        <v>0.29699999999999999</v>
      </c>
      <c r="F26">
        <v>0.313</v>
      </c>
      <c r="G26" t="s">
        <v>72</v>
      </c>
      <c r="H26">
        <v>-5.09</v>
      </c>
      <c r="I26">
        <v>7.96</v>
      </c>
      <c r="J26">
        <v>9</v>
      </c>
      <c r="K26" t="s">
        <v>73</v>
      </c>
      <c r="L26" t="s">
        <v>74</v>
      </c>
      <c r="M26">
        <v>0.29699999999999999</v>
      </c>
      <c r="N26" t="s">
        <v>75</v>
      </c>
      <c r="O26" t="s">
        <v>86</v>
      </c>
      <c r="P26" t="s">
        <v>123</v>
      </c>
      <c r="Q26" t="s">
        <v>128</v>
      </c>
      <c r="R26" t="s">
        <v>129</v>
      </c>
      <c r="S26" t="s">
        <v>75</v>
      </c>
      <c r="T26">
        <v>250417</v>
      </c>
      <c r="U26">
        <v>610791</v>
      </c>
      <c r="X26">
        <v>3.53</v>
      </c>
      <c r="Y26" t="s">
        <v>566</v>
      </c>
      <c r="Z26" t="s">
        <v>552</v>
      </c>
      <c r="AA26" t="s">
        <v>91</v>
      </c>
      <c r="AB26" t="s">
        <v>71</v>
      </c>
      <c r="AC26">
        <v>137.0608</v>
      </c>
      <c r="AD26">
        <v>137.06082000000001</v>
      </c>
      <c r="AE26" t="s">
        <v>596</v>
      </c>
      <c r="AF26">
        <v>1951408.3570000001</v>
      </c>
      <c r="AG26" t="s">
        <v>71</v>
      </c>
      <c r="AH26" t="s">
        <v>71</v>
      </c>
      <c r="AI26" t="s">
        <v>80</v>
      </c>
      <c r="AJ26" t="s">
        <v>81</v>
      </c>
      <c r="AK26">
        <v>8.2799999999999994</v>
      </c>
      <c r="AL26" t="s">
        <v>75</v>
      </c>
      <c r="AM26" t="s">
        <v>82</v>
      </c>
      <c r="AN26" t="s">
        <v>93</v>
      </c>
      <c r="AO26" t="s">
        <v>93</v>
      </c>
      <c r="AP26" t="s">
        <v>71</v>
      </c>
      <c r="AQ26" t="s">
        <v>71</v>
      </c>
      <c r="AR26" t="s">
        <v>71</v>
      </c>
      <c r="AS26" t="s">
        <v>94</v>
      </c>
      <c r="AT26" t="s">
        <v>71</v>
      </c>
      <c r="AU26" t="s">
        <v>71</v>
      </c>
      <c r="AV26" t="s">
        <v>71</v>
      </c>
      <c r="AW26" t="s">
        <v>71</v>
      </c>
      <c r="BI26" t="s">
        <v>75</v>
      </c>
      <c r="BJ26" t="s">
        <v>75</v>
      </c>
      <c r="BL26" t="s">
        <v>608</v>
      </c>
      <c r="BM26" t="s">
        <v>71</v>
      </c>
      <c r="BN26" t="s">
        <v>71</v>
      </c>
      <c r="BO26" t="s">
        <v>71</v>
      </c>
      <c r="BP26" t="s">
        <v>75</v>
      </c>
      <c r="BQ26" t="s">
        <v>75</v>
      </c>
    </row>
    <row r="27" spans="1:69" x14ac:dyDescent="0.3">
      <c r="A27" t="s">
        <v>551</v>
      </c>
      <c r="B27">
        <v>3.53</v>
      </c>
      <c r="C27" t="s">
        <v>68</v>
      </c>
      <c r="D27" t="s">
        <v>127</v>
      </c>
      <c r="E27" t="s">
        <v>71</v>
      </c>
      <c r="F27" t="s">
        <v>71</v>
      </c>
      <c r="G27" t="s">
        <v>72</v>
      </c>
      <c r="H27" t="s">
        <v>71</v>
      </c>
      <c r="I27" t="s">
        <v>71</v>
      </c>
      <c r="J27">
        <v>9</v>
      </c>
      <c r="K27" t="s">
        <v>73</v>
      </c>
      <c r="L27" t="s">
        <v>553</v>
      </c>
      <c r="M27" t="s">
        <v>71</v>
      </c>
      <c r="N27" t="s">
        <v>75</v>
      </c>
      <c r="O27" t="s">
        <v>86</v>
      </c>
      <c r="P27" t="s">
        <v>123</v>
      </c>
      <c r="Q27" t="s">
        <v>128</v>
      </c>
      <c r="R27" t="s">
        <v>129</v>
      </c>
      <c r="S27" t="s">
        <v>75</v>
      </c>
      <c r="T27">
        <v>48226</v>
      </c>
      <c r="U27">
        <v>129237</v>
      </c>
      <c r="X27">
        <v>3.53</v>
      </c>
      <c r="Y27" t="s">
        <v>559</v>
      </c>
      <c r="Z27" t="s">
        <v>552</v>
      </c>
      <c r="AA27" t="s">
        <v>91</v>
      </c>
      <c r="AB27" t="s">
        <v>71</v>
      </c>
      <c r="AC27">
        <v>106.04241</v>
      </c>
      <c r="AD27">
        <v>106.04246000000001</v>
      </c>
      <c r="AE27" t="s">
        <v>576</v>
      </c>
      <c r="AF27">
        <v>1951408.3570000001</v>
      </c>
      <c r="AG27" t="s">
        <v>71</v>
      </c>
      <c r="AH27" t="s">
        <v>71</v>
      </c>
      <c r="AI27" t="s">
        <v>80</v>
      </c>
      <c r="AJ27" t="s">
        <v>81</v>
      </c>
      <c r="AK27" t="s">
        <v>71</v>
      </c>
      <c r="AL27" t="s">
        <v>75</v>
      </c>
      <c r="AM27" t="s">
        <v>82</v>
      </c>
      <c r="AN27" t="s">
        <v>93</v>
      </c>
      <c r="AO27" t="s">
        <v>93</v>
      </c>
      <c r="AP27" t="s">
        <v>71</v>
      </c>
      <c r="AQ27" t="s">
        <v>71</v>
      </c>
      <c r="AR27" t="s">
        <v>71</v>
      </c>
      <c r="AS27" t="s">
        <v>94</v>
      </c>
      <c r="AT27" t="s">
        <v>71</v>
      </c>
      <c r="AU27" t="s">
        <v>71</v>
      </c>
      <c r="AV27" t="s">
        <v>71</v>
      </c>
      <c r="AW27" t="s">
        <v>71</v>
      </c>
      <c r="AX27" t="s">
        <v>71</v>
      </c>
      <c r="AY27" t="s">
        <v>71</v>
      </c>
      <c r="AZ27" t="s">
        <v>71</v>
      </c>
      <c r="BA27" t="s">
        <v>71</v>
      </c>
      <c r="BI27" t="s">
        <v>75</v>
      </c>
      <c r="BJ27" t="s">
        <v>75</v>
      </c>
      <c r="BL27" t="s">
        <v>609</v>
      </c>
      <c r="BM27" t="s">
        <v>554</v>
      </c>
      <c r="BN27" t="s">
        <v>610</v>
      </c>
      <c r="BO27" t="s">
        <v>71</v>
      </c>
      <c r="BP27" t="s">
        <v>75</v>
      </c>
      <c r="BQ27" t="s">
        <v>75</v>
      </c>
    </row>
    <row r="28" spans="1:69" x14ac:dyDescent="0.3">
      <c r="A28" t="s">
        <v>551</v>
      </c>
      <c r="B28">
        <v>3.53</v>
      </c>
      <c r="C28" t="s">
        <v>68</v>
      </c>
      <c r="D28" t="s">
        <v>127</v>
      </c>
      <c r="E28" t="s">
        <v>71</v>
      </c>
      <c r="F28" t="s">
        <v>71</v>
      </c>
      <c r="G28" t="s">
        <v>72</v>
      </c>
      <c r="H28" t="s">
        <v>71</v>
      </c>
      <c r="I28" t="s">
        <v>71</v>
      </c>
      <c r="J28">
        <v>9</v>
      </c>
      <c r="K28" t="s">
        <v>73</v>
      </c>
      <c r="L28" t="s">
        <v>555</v>
      </c>
      <c r="M28" t="s">
        <v>71</v>
      </c>
      <c r="N28" t="s">
        <v>75</v>
      </c>
      <c r="O28" t="s">
        <v>86</v>
      </c>
      <c r="P28" t="s">
        <v>123</v>
      </c>
      <c r="Q28" t="s">
        <v>128</v>
      </c>
      <c r="R28" t="s">
        <v>129</v>
      </c>
      <c r="S28" t="s">
        <v>75</v>
      </c>
      <c r="T28">
        <v>46334</v>
      </c>
      <c r="U28">
        <v>120087</v>
      </c>
      <c r="X28">
        <v>3.53</v>
      </c>
      <c r="Y28" t="s">
        <v>559</v>
      </c>
      <c r="Z28" t="s">
        <v>552</v>
      </c>
      <c r="AA28" t="s">
        <v>91</v>
      </c>
      <c r="AB28" t="s">
        <v>71</v>
      </c>
      <c r="AC28">
        <v>119.05024</v>
      </c>
      <c r="AD28">
        <v>119.05025000000001</v>
      </c>
      <c r="AE28" t="s">
        <v>611</v>
      </c>
      <c r="AF28">
        <v>1951408.3570000001</v>
      </c>
      <c r="AG28" t="s">
        <v>71</v>
      </c>
      <c r="AH28" t="s">
        <v>71</v>
      </c>
      <c r="AI28" t="s">
        <v>80</v>
      </c>
      <c r="AJ28" t="s">
        <v>81</v>
      </c>
      <c r="AK28" t="s">
        <v>71</v>
      </c>
      <c r="AL28" t="s">
        <v>75</v>
      </c>
      <c r="AM28" t="s">
        <v>82</v>
      </c>
      <c r="AN28" t="s">
        <v>93</v>
      </c>
      <c r="AO28" t="s">
        <v>93</v>
      </c>
      <c r="AP28" t="s">
        <v>71</v>
      </c>
      <c r="AQ28" t="s">
        <v>71</v>
      </c>
      <c r="AR28" t="s">
        <v>71</v>
      </c>
      <c r="AS28" t="s">
        <v>94</v>
      </c>
      <c r="AT28" t="s">
        <v>71</v>
      </c>
      <c r="AU28" t="s">
        <v>71</v>
      </c>
      <c r="AV28" t="s">
        <v>71</v>
      </c>
      <c r="AW28" t="s">
        <v>71</v>
      </c>
      <c r="AX28" t="s">
        <v>71</v>
      </c>
      <c r="AY28" t="s">
        <v>71</v>
      </c>
      <c r="AZ28" t="s">
        <v>71</v>
      </c>
      <c r="BA28" t="s">
        <v>71</v>
      </c>
      <c r="BI28" t="s">
        <v>75</v>
      </c>
      <c r="BJ28" t="s">
        <v>75</v>
      </c>
      <c r="BL28" t="s">
        <v>612</v>
      </c>
      <c r="BM28" t="s">
        <v>556</v>
      </c>
      <c r="BN28" t="s">
        <v>613</v>
      </c>
      <c r="BO28" t="s">
        <v>71</v>
      </c>
      <c r="BP28" t="s">
        <v>75</v>
      </c>
      <c r="BQ28" t="s">
        <v>75</v>
      </c>
    </row>
    <row r="29" spans="1:69" x14ac:dyDescent="0.3">
      <c r="A29" t="s">
        <v>551</v>
      </c>
      <c r="B29">
        <v>3.46</v>
      </c>
      <c r="C29" t="s">
        <v>68</v>
      </c>
      <c r="D29" t="s">
        <v>132</v>
      </c>
      <c r="E29">
        <v>0.71199999999999997</v>
      </c>
      <c r="F29">
        <v>0.625</v>
      </c>
      <c r="G29" t="s">
        <v>72</v>
      </c>
      <c r="H29">
        <v>14</v>
      </c>
      <c r="I29">
        <v>0.83</v>
      </c>
      <c r="J29">
        <v>10</v>
      </c>
      <c r="K29" t="s">
        <v>73</v>
      </c>
      <c r="L29" t="s">
        <v>74</v>
      </c>
      <c r="M29">
        <v>0.71199999999999997</v>
      </c>
      <c r="N29" t="s">
        <v>75</v>
      </c>
      <c r="O29" t="s">
        <v>86</v>
      </c>
      <c r="P29" t="s">
        <v>133</v>
      </c>
      <c r="Q29" t="s">
        <v>134</v>
      </c>
      <c r="R29" t="s">
        <v>135</v>
      </c>
      <c r="S29" t="s">
        <v>75</v>
      </c>
      <c r="T29">
        <v>600767</v>
      </c>
      <c r="U29">
        <v>1430350</v>
      </c>
      <c r="X29">
        <v>3.53</v>
      </c>
      <c r="Y29" t="s">
        <v>566</v>
      </c>
      <c r="Z29" t="s">
        <v>552</v>
      </c>
      <c r="AA29" t="s">
        <v>91</v>
      </c>
      <c r="AB29" t="s">
        <v>71</v>
      </c>
      <c r="AC29">
        <v>137.0608</v>
      </c>
      <c r="AD29">
        <v>137.06081</v>
      </c>
      <c r="AE29" t="s">
        <v>582</v>
      </c>
      <c r="AF29">
        <v>2288560.5359999998</v>
      </c>
      <c r="AG29" t="s">
        <v>71</v>
      </c>
      <c r="AH29" t="s">
        <v>71</v>
      </c>
      <c r="AI29" t="s">
        <v>80</v>
      </c>
      <c r="AJ29" t="s">
        <v>81</v>
      </c>
      <c r="AK29">
        <v>0.85</v>
      </c>
      <c r="AL29" t="s">
        <v>75</v>
      </c>
      <c r="AM29" t="s">
        <v>82</v>
      </c>
      <c r="AN29" t="s">
        <v>93</v>
      </c>
      <c r="AO29" t="s">
        <v>93</v>
      </c>
      <c r="AP29" t="s">
        <v>71</v>
      </c>
      <c r="AQ29" t="s">
        <v>71</v>
      </c>
      <c r="AR29" t="s">
        <v>71</v>
      </c>
      <c r="AS29" t="s">
        <v>94</v>
      </c>
      <c r="AT29" t="s">
        <v>71</v>
      </c>
      <c r="AU29" t="s">
        <v>71</v>
      </c>
      <c r="AV29" t="s">
        <v>71</v>
      </c>
      <c r="AW29" t="s">
        <v>71</v>
      </c>
      <c r="BI29" t="s">
        <v>75</v>
      </c>
      <c r="BJ29" t="s">
        <v>75</v>
      </c>
      <c r="BL29" t="s">
        <v>614</v>
      </c>
      <c r="BM29" t="s">
        <v>71</v>
      </c>
      <c r="BN29" t="s">
        <v>71</v>
      </c>
      <c r="BO29" t="s">
        <v>71</v>
      </c>
      <c r="BP29" t="s">
        <v>75</v>
      </c>
      <c r="BQ29" t="s">
        <v>75</v>
      </c>
    </row>
    <row r="30" spans="1:69" x14ac:dyDescent="0.3">
      <c r="A30" t="s">
        <v>551</v>
      </c>
      <c r="B30">
        <v>3.53</v>
      </c>
      <c r="C30" t="s">
        <v>68</v>
      </c>
      <c r="D30" t="s">
        <v>132</v>
      </c>
      <c r="E30" t="s">
        <v>71</v>
      </c>
      <c r="F30" t="s">
        <v>71</v>
      </c>
      <c r="G30" t="s">
        <v>72</v>
      </c>
      <c r="H30" t="s">
        <v>71</v>
      </c>
      <c r="I30" t="s">
        <v>71</v>
      </c>
      <c r="J30">
        <v>10</v>
      </c>
      <c r="K30" t="s">
        <v>73</v>
      </c>
      <c r="L30" t="s">
        <v>553</v>
      </c>
      <c r="M30" t="s">
        <v>71</v>
      </c>
      <c r="N30" t="s">
        <v>75</v>
      </c>
      <c r="O30" t="s">
        <v>86</v>
      </c>
      <c r="P30" t="s">
        <v>133</v>
      </c>
      <c r="Q30" t="s">
        <v>134</v>
      </c>
      <c r="R30" t="s">
        <v>135</v>
      </c>
      <c r="S30" t="s">
        <v>75</v>
      </c>
      <c r="T30">
        <v>117757</v>
      </c>
      <c r="U30">
        <v>243996</v>
      </c>
      <c r="X30">
        <v>3.53</v>
      </c>
      <c r="Y30" t="s">
        <v>559</v>
      </c>
      <c r="Z30" t="s">
        <v>552</v>
      </c>
      <c r="AA30" t="s">
        <v>91</v>
      </c>
      <c r="AB30" t="s">
        <v>71</v>
      </c>
      <c r="AC30">
        <v>106.04241</v>
      </c>
      <c r="AD30">
        <v>106.04245</v>
      </c>
      <c r="AE30" t="s">
        <v>598</v>
      </c>
      <c r="AF30">
        <v>2288560.5359999998</v>
      </c>
      <c r="AG30" t="s">
        <v>71</v>
      </c>
      <c r="AH30" t="s">
        <v>71</v>
      </c>
      <c r="AI30" t="s">
        <v>80</v>
      </c>
      <c r="AJ30" t="s">
        <v>81</v>
      </c>
      <c r="AK30" t="s">
        <v>71</v>
      </c>
      <c r="AL30" t="s">
        <v>75</v>
      </c>
      <c r="AM30" t="s">
        <v>82</v>
      </c>
      <c r="AN30" t="s">
        <v>93</v>
      </c>
      <c r="AO30" t="s">
        <v>93</v>
      </c>
      <c r="AP30" t="s">
        <v>71</v>
      </c>
      <c r="AQ30" t="s">
        <v>71</v>
      </c>
      <c r="AR30" t="s">
        <v>71</v>
      </c>
      <c r="AS30" t="s">
        <v>94</v>
      </c>
      <c r="AT30" t="s">
        <v>71</v>
      </c>
      <c r="AU30" t="s">
        <v>71</v>
      </c>
      <c r="AV30" t="s">
        <v>71</v>
      </c>
      <c r="AW30" t="s">
        <v>71</v>
      </c>
      <c r="AX30" t="s">
        <v>71</v>
      </c>
      <c r="AY30" t="s">
        <v>71</v>
      </c>
      <c r="AZ30" t="s">
        <v>71</v>
      </c>
      <c r="BA30" t="s">
        <v>71</v>
      </c>
      <c r="BI30" t="s">
        <v>75</v>
      </c>
      <c r="BJ30" t="s">
        <v>75</v>
      </c>
      <c r="BL30" t="s">
        <v>615</v>
      </c>
      <c r="BM30" t="s">
        <v>554</v>
      </c>
      <c r="BN30" t="s">
        <v>616</v>
      </c>
      <c r="BO30" t="s">
        <v>71</v>
      </c>
      <c r="BP30" t="s">
        <v>75</v>
      </c>
      <c r="BQ30" t="s">
        <v>75</v>
      </c>
    </row>
    <row r="31" spans="1:69" x14ac:dyDescent="0.3">
      <c r="A31" t="s">
        <v>551</v>
      </c>
      <c r="B31">
        <v>3.53</v>
      </c>
      <c r="C31" t="s">
        <v>68</v>
      </c>
      <c r="D31" t="s">
        <v>132</v>
      </c>
      <c r="E31" t="s">
        <v>71</v>
      </c>
      <c r="F31" t="s">
        <v>71</v>
      </c>
      <c r="G31" t="s">
        <v>72</v>
      </c>
      <c r="H31" t="s">
        <v>71</v>
      </c>
      <c r="I31" t="s">
        <v>71</v>
      </c>
      <c r="J31">
        <v>10</v>
      </c>
      <c r="K31" t="s">
        <v>73</v>
      </c>
      <c r="L31" t="s">
        <v>555</v>
      </c>
      <c r="M31" t="s">
        <v>71</v>
      </c>
      <c r="N31" t="s">
        <v>75</v>
      </c>
      <c r="O31" t="s">
        <v>86</v>
      </c>
      <c r="P31" t="s">
        <v>133</v>
      </c>
      <c r="Q31" t="s">
        <v>134</v>
      </c>
      <c r="R31" t="s">
        <v>135</v>
      </c>
      <c r="S31" t="s">
        <v>75</v>
      </c>
      <c r="T31">
        <v>105959</v>
      </c>
      <c r="U31">
        <v>290843</v>
      </c>
      <c r="X31">
        <v>3.53</v>
      </c>
      <c r="Y31" t="s">
        <v>559</v>
      </c>
      <c r="Z31" t="s">
        <v>552</v>
      </c>
      <c r="AA31" t="s">
        <v>91</v>
      </c>
      <c r="AB31" t="s">
        <v>71</v>
      </c>
      <c r="AC31">
        <v>119.05024</v>
      </c>
      <c r="AD31">
        <v>119.05025000000001</v>
      </c>
      <c r="AE31" t="s">
        <v>611</v>
      </c>
      <c r="AF31">
        <v>2288560.5359999998</v>
      </c>
      <c r="AG31" t="s">
        <v>71</v>
      </c>
      <c r="AH31" t="s">
        <v>71</v>
      </c>
      <c r="AI31" t="s">
        <v>80</v>
      </c>
      <c r="AJ31" t="s">
        <v>81</v>
      </c>
      <c r="AK31" t="s">
        <v>71</v>
      </c>
      <c r="AL31" t="s">
        <v>75</v>
      </c>
      <c r="AM31" t="s">
        <v>82</v>
      </c>
      <c r="AN31" t="s">
        <v>93</v>
      </c>
      <c r="AO31" t="s">
        <v>93</v>
      </c>
      <c r="AP31" t="s">
        <v>71</v>
      </c>
      <c r="AQ31" t="s">
        <v>71</v>
      </c>
      <c r="AR31" t="s">
        <v>71</v>
      </c>
      <c r="AS31" t="s">
        <v>94</v>
      </c>
      <c r="AT31" t="s">
        <v>71</v>
      </c>
      <c r="AU31" t="s">
        <v>71</v>
      </c>
      <c r="AV31" t="s">
        <v>71</v>
      </c>
      <c r="AW31" t="s">
        <v>71</v>
      </c>
      <c r="AX31" t="s">
        <v>71</v>
      </c>
      <c r="AY31" t="s">
        <v>71</v>
      </c>
      <c r="AZ31" t="s">
        <v>71</v>
      </c>
      <c r="BA31" t="s">
        <v>71</v>
      </c>
      <c r="BI31" t="s">
        <v>75</v>
      </c>
      <c r="BJ31" t="s">
        <v>75</v>
      </c>
      <c r="BL31" t="s">
        <v>617</v>
      </c>
      <c r="BM31" t="s">
        <v>556</v>
      </c>
      <c r="BN31" t="s">
        <v>618</v>
      </c>
      <c r="BO31" t="s">
        <v>71</v>
      </c>
      <c r="BP31" t="s">
        <v>75</v>
      </c>
      <c r="BQ31" t="s">
        <v>75</v>
      </c>
    </row>
    <row r="32" spans="1:69" x14ac:dyDescent="0.3">
      <c r="A32" t="s">
        <v>551</v>
      </c>
      <c r="B32">
        <v>3.46</v>
      </c>
      <c r="C32" t="s">
        <v>68</v>
      </c>
      <c r="D32" t="s">
        <v>137</v>
      </c>
      <c r="E32">
        <v>0.70399999999999996</v>
      </c>
      <c r="F32">
        <v>0.625</v>
      </c>
      <c r="G32" t="s">
        <v>72</v>
      </c>
      <c r="H32">
        <v>12.64</v>
      </c>
      <c r="I32">
        <v>0.83</v>
      </c>
      <c r="J32">
        <v>11</v>
      </c>
      <c r="K32" t="s">
        <v>73</v>
      </c>
      <c r="L32" t="s">
        <v>74</v>
      </c>
      <c r="M32">
        <v>0.70399999999999996</v>
      </c>
      <c r="N32" t="s">
        <v>75</v>
      </c>
      <c r="O32" t="s">
        <v>86</v>
      </c>
      <c r="P32" t="s">
        <v>133</v>
      </c>
      <c r="Q32" t="s">
        <v>138</v>
      </c>
      <c r="R32" t="s">
        <v>139</v>
      </c>
      <c r="S32" t="s">
        <v>75</v>
      </c>
      <c r="T32">
        <v>544299</v>
      </c>
      <c r="U32">
        <v>1413649</v>
      </c>
      <c r="X32">
        <v>3.53</v>
      </c>
      <c r="Y32" t="s">
        <v>566</v>
      </c>
      <c r="Z32" t="s">
        <v>552</v>
      </c>
      <c r="AA32" t="s">
        <v>91</v>
      </c>
      <c r="AB32" t="s">
        <v>71</v>
      </c>
      <c r="AC32">
        <v>137.0608</v>
      </c>
      <c r="AD32">
        <v>137.06079</v>
      </c>
      <c r="AE32" t="s">
        <v>619</v>
      </c>
      <c r="AF32">
        <v>2261838.0950000002</v>
      </c>
      <c r="AG32" t="s">
        <v>71</v>
      </c>
      <c r="AH32" t="s">
        <v>71</v>
      </c>
      <c r="AI32" t="s">
        <v>80</v>
      </c>
      <c r="AJ32" t="s">
        <v>81</v>
      </c>
      <c r="AK32">
        <v>0.85</v>
      </c>
      <c r="AL32" t="s">
        <v>75</v>
      </c>
      <c r="AM32" t="s">
        <v>82</v>
      </c>
      <c r="AN32" t="s">
        <v>93</v>
      </c>
      <c r="AO32" t="s">
        <v>93</v>
      </c>
      <c r="AP32" t="s">
        <v>71</v>
      </c>
      <c r="AQ32" t="s">
        <v>71</v>
      </c>
      <c r="AR32" t="s">
        <v>71</v>
      </c>
      <c r="AS32" t="s">
        <v>94</v>
      </c>
      <c r="AT32" t="s">
        <v>71</v>
      </c>
      <c r="AU32" t="s">
        <v>71</v>
      </c>
      <c r="AV32" t="s">
        <v>71</v>
      </c>
      <c r="AW32" t="s">
        <v>71</v>
      </c>
      <c r="BI32" t="s">
        <v>75</v>
      </c>
      <c r="BJ32" t="s">
        <v>75</v>
      </c>
      <c r="BL32" t="s">
        <v>620</v>
      </c>
      <c r="BM32" t="s">
        <v>71</v>
      </c>
      <c r="BN32" t="s">
        <v>71</v>
      </c>
      <c r="BO32" t="s">
        <v>71</v>
      </c>
      <c r="BP32" t="s">
        <v>75</v>
      </c>
      <c r="BQ32" t="s">
        <v>75</v>
      </c>
    </row>
    <row r="33" spans="1:69" x14ac:dyDescent="0.3">
      <c r="A33" t="s">
        <v>551</v>
      </c>
      <c r="B33">
        <v>3.53</v>
      </c>
      <c r="C33" t="s">
        <v>68</v>
      </c>
      <c r="D33" t="s">
        <v>137</v>
      </c>
      <c r="E33" t="s">
        <v>71</v>
      </c>
      <c r="F33" t="s">
        <v>71</v>
      </c>
      <c r="G33" t="s">
        <v>72</v>
      </c>
      <c r="H33" t="s">
        <v>71</v>
      </c>
      <c r="I33" t="s">
        <v>71</v>
      </c>
      <c r="J33">
        <v>11</v>
      </c>
      <c r="K33" t="s">
        <v>73</v>
      </c>
      <c r="L33" t="s">
        <v>553</v>
      </c>
      <c r="M33" t="s">
        <v>71</v>
      </c>
      <c r="N33" t="s">
        <v>75</v>
      </c>
      <c r="O33" t="s">
        <v>86</v>
      </c>
      <c r="P33" t="s">
        <v>133</v>
      </c>
      <c r="Q33" t="s">
        <v>138</v>
      </c>
      <c r="R33" t="s">
        <v>139</v>
      </c>
      <c r="S33" t="s">
        <v>75</v>
      </c>
      <c r="T33">
        <v>101191</v>
      </c>
      <c r="U33">
        <v>217119</v>
      </c>
      <c r="X33">
        <v>3.53</v>
      </c>
      <c r="Y33" t="s">
        <v>559</v>
      </c>
      <c r="Z33" t="s">
        <v>552</v>
      </c>
      <c r="AA33" t="s">
        <v>91</v>
      </c>
      <c r="AB33" t="s">
        <v>71</v>
      </c>
      <c r="AC33">
        <v>106.04241</v>
      </c>
      <c r="AD33">
        <v>106.04244</v>
      </c>
      <c r="AE33" t="s">
        <v>621</v>
      </c>
      <c r="AF33">
        <v>2261838.0950000002</v>
      </c>
      <c r="AG33" t="s">
        <v>71</v>
      </c>
      <c r="AH33" t="s">
        <v>71</v>
      </c>
      <c r="AI33" t="s">
        <v>80</v>
      </c>
      <c r="AJ33" t="s">
        <v>81</v>
      </c>
      <c r="AK33" t="s">
        <v>71</v>
      </c>
      <c r="AL33" t="s">
        <v>75</v>
      </c>
      <c r="AM33" t="s">
        <v>82</v>
      </c>
      <c r="AN33" t="s">
        <v>93</v>
      </c>
      <c r="AO33" t="s">
        <v>93</v>
      </c>
      <c r="AP33" t="s">
        <v>71</v>
      </c>
      <c r="AQ33" t="s">
        <v>71</v>
      </c>
      <c r="AR33" t="s">
        <v>71</v>
      </c>
      <c r="AS33" t="s">
        <v>94</v>
      </c>
      <c r="AT33" t="s">
        <v>71</v>
      </c>
      <c r="AU33" t="s">
        <v>71</v>
      </c>
      <c r="AV33" t="s">
        <v>71</v>
      </c>
      <c r="AW33" t="s">
        <v>71</v>
      </c>
      <c r="AX33" t="s">
        <v>71</v>
      </c>
      <c r="AY33" t="s">
        <v>71</v>
      </c>
      <c r="AZ33" t="s">
        <v>71</v>
      </c>
      <c r="BA33" t="s">
        <v>71</v>
      </c>
      <c r="BI33" t="s">
        <v>75</v>
      </c>
      <c r="BJ33" t="s">
        <v>75</v>
      </c>
      <c r="BL33" t="s">
        <v>622</v>
      </c>
      <c r="BM33" t="s">
        <v>554</v>
      </c>
      <c r="BN33" t="s">
        <v>623</v>
      </c>
      <c r="BO33" t="s">
        <v>71</v>
      </c>
      <c r="BP33" t="s">
        <v>75</v>
      </c>
      <c r="BQ33" t="s">
        <v>75</v>
      </c>
    </row>
    <row r="34" spans="1:69" x14ac:dyDescent="0.3">
      <c r="A34" t="s">
        <v>551</v>
      </c>
      <c r="B34">
        <v>3.53</v>
      </c>
      <c r="C34" t="s">
        <v>68</v>
      </c>
      <c r="D34" t="s">
        <v>137</v>
      </c>
      <c r="E34" t="s">
        <v>71</v>
      </c>
      <c r="F34" t="s">
        <v>71</v>
      </c>
      <c r="G34" t="s">
        <v>72</v>
      </c>
      <c r="H34" t="s">
        <v>71</v>
      </c>
      <c r="I34" t="s">
        <v>71</v>
      </c>
      <c r="J34">
        <v>11</v>
      </c>
      <c r="K34" t="s">
        <v>73</v>
      </c>
      <c r="L34" t="s">
        <v>555</v>
      </c>
      <c r="M34" t="s">
        <v>71</v>
      </c>
      <c r="N34" t="s">
        <v>75</v>
      </c>
      <c r="O34" t="s">
        <v>86</v>
      </c>
      <c r="P34" t="s">
        <v>133</v>
      </c>
      <c r="Q34" t="s">
        <v>138</v>
      </c>
      <c r="R34" t="s">
        <v>139</v>
      </c>
      <c r="S34" t="s">
        <v>75</v>
      </c>
      <c r="T34">
        <v>94312</v>
      </c>
      <c r="U34">
        <v>195194</v>
      </c>
      <c r="X34">
        <v>3.53</v>
      </c>
      <c r="Y34" t="s">
        <v>559</v>
      </c>
      <c r="Z34" t="s">
        <v>552</v>
      </c>
      <c r="AA34" t="s">
        <v>91</v>
      </c>
      <c r="AB34" t="s">
        <v>71</v>
      </c>
      <c r="AC34">
        <v>119.05024</v>
      </c>
      <c r="AD34">
        <v>119.05024</v>
      </c>
      <c r="AE34" t="s">
        <v>587</v>
      </c>
      <c r="AF34">
        <v>2261838.0950000002</v>
      </c>
      <c r="AG34" t="s">
        <v>71</v>
      </c>
      <c r="AH34" t="s">
        <v>71</v>
      </c>
      <c r="AI34" t="s">
        <v>80</v>
      </c>
      <c r="AJ34" t="s">
        <v>81</v>
      </c>
      <c r="AK34" t="s">
        <v>71</v>
      </c>
      <c r="AL34" t="s">
        <v>75</v>
      </c>
      <c r="AM34" t="s">
        <v>82</v>
      </c>
      <c r="AN34" t="s">
        <v>93</v>
      </c>
      <c r="AO34" t="s">
        <v>93</v>
      </c>
      <c r="AP34" t="s">
        <v>71</v>
      </c>
      <c r="AQ34" t="s">
        <v>71</v>
      </c>
      <c r="AR34" t="s">
        <v>71</v>
      </c>
      <c r="AS34" t="s">
        <v>94</v>
      </c>
      <c r="AT34" t="s">
        <v>71</v>
      </c>
      <c r="AU34" t="s">
        <v>71</v>
      </c>
      <c r="AV34" t="s">
        <v>71</v>
      </c>
      <c r="AW34" t="s">
        <v>71</v>
      </c>
      <c r="AX34" t="s">
        <v>71</v>
      </c>
      <c r="AY34" t="s">
        <v>71</v>
      </c>
      <c r="AZ34" t="s">
        <v>71</v>
      </c>
      <c r="BA34" t="s">
        <v>71</v>
      </c>
      <c r="BI34" t="s">
        <v>75</v>
      </c>
      <c r="BJ34" t="s">
        <v>75</v>
      </c>
      <c r="BL34" t="s">
        <v>624</v>
      </c>
      <c r="BM34" t="s">
        <v>556</v>
      </c>
      <c r="BN34" t="s">
        <v>625</v>
      </c>
      <c r="BO34" t="s">
        <v>71</v>
      </c>
      <c r="BP34" t="s">
        <v>75</v>
      </c>
      <c r="BQ34" t="s">
        <v>75</v>
      </c>
    </row>
    <row r="35" spans="1:69" x14ac:dyDescent="0.3">
      <c r="A35" t="s">
        <v>551</v>
      </c>
      <c r="B35">
        <v>3.46</v>
      </c>
      <c r="C35" t="s">
        <v>68</v>
      </c>
      <c r="D35" t="s">
        <v>142</v>
      </c>
      <c r="E35">
        <v>1.173</v>
      </c>
      <c r="F35">
        <v>1.25</v>
      </c>
      <c r="G35" t="s">
        <v>72</v>
      </c>
      <c r="H35">
        <v>-6.19</v>
      </c>
      <c r="I35">
        <v>10.01</v>
      </c>
      <c r="J35">
        <v>12</v>
      </c>
      <c r="K35" t="s">
        <v>73</v>
      </c>
      <c r="L35" t="s">
        <v>74</v>
      </c>
      <c r="M35">
        <v>1.173</v>
      </c>
      <c r="N35" t="s">
        <v>75</v>
      </c>
      <c r="O35" t="s">
        <v>86</v>
      </c>
      <c r="P35" t="s">
        <v>143</v>
      </c>
      <c r="Q35" t="s">
        <v>144</v>
      </c>
      <c r="R35" t="s">
        <v>145</v>
      </c>
      <c r="S35" t="s">
        <v>75</v>
      </c>
      <c r="T35">
        <v>1124392</v>
      </c>
      <c r="U35">
        <v>2338073</v>
      </c>
      <c r="X35">
        <v>3.53</v>
      </c>
      <c r="Y35" t="s">
        <v>566</v>
      </c>
      <c r="Z35" t="s">
        <v>552</v>
      </c>
      <c r="AA35" t="s">
        <v>91</v>
      </c>
      <c r="AB35" t="s">
        <v>71</v>
      </c>
      <c r="AC35">
        <v>137.0608</v>
      </c>
      <c r="AD35">
        <v>137.06082000000001</v>
      </c>
      <c r="AE35" t="s">
        <v>596</v>
      </c>
      <c r="AF35">
        <v>1870458.7520000001</v>
      </c>
      <c r="AG35" t="s">
        <v>71</v>
      </c>
      <c r="AH35" t="s">
        <v>71</v>
      </c>
      <c r="AI35" t="s">
        <v>80</v>
      </c>
      <c r="AJ35" t="s">
        <v>81</v>
      </c>
      <c r="AK35">
        <v>10.11</v>
      </c>
      <c r="AL35" t="s">
        <v>75</v>
      </c>
      <c r="AM35" t="s">
        <v>82</v>
      </c>
      <c r="AN35" t="s">
        <v>93</v>
      </c>
      <c r="AO35" t="s">
        <v>93</v>
      </c>
      <c r="AP35" t="s">
        <v>71</v>
      </c>
      <c r="AQ35" t="s">
        <v>71</v>
      </c>
      <c r="AR35" t="s">
        <v>71</v>
      </c>
      <c r="AS35" t="s">
        <v>94</v>
      </c>
      <c r="AT35" t="s">
        <v>71</v>
      </c>
      <c r="AU35" t="s">
        <v>71</v>
      </c>
      <c r="AV35" t="s">
        <v>71</v>
      </c>
      <c r="AW35" t="s">
        <v>71</v>
      </c>
      <c r="BI35" t="s">
        <v>75</v>
      </c>
      <c r="BJ35" t="s">
        <v>75</v>
      </c>
      <c r="BL35" t="s">
        <v>626</v>
      </c>
      <c r="BM35" t="s">
        <v>71</v>
      </c>
      <c r="BN35" t="s">
        <v>71</v>
      </c>
      <c r="BO35" t="s">
        <v>71</v>
      </c>
      <c r="BP35" t="s">
        <v>75</v>
      </c>
      <c r="BQ35" t="s">
        <v>75</v>
      </c>
    </row>
    <row r="36" spans="1:69" x14ac:dyDescent="0.3">
      <c r="A36" t="s">
        <v>551</v>
      </c>
      <c r="B36">
        <v>3.53</v>
      </c>
      <c r="C36" t="s">
        <v>68</v>
      </c>
      <c r="D36" t="s">
        <v>142</v>
      </c>
      <c r="E36" t="s">
        <v>71</v>
      </c>
      <c r="F36" t="s">
        <v>71</v>
      </c>
      <c r="G36" t="s">
        <v>72</v>
      </c>
      <c r="H36" t="s">
        <v>71</v>
      </c>
      <c r="I36" t="s">
        <v>71</v>
      </c>
      <c r="J36">
        <v>12</v>
      </c>
      <c r="K36" t="s">
        <v>73</v>
      </c>
      <c r="L36" t="s">
        <v>553</v>
      </c>
      <c r="M36" t="s">
        <v>71</v>
      </c>
      <c r="N36" t="s">
        <v>75</v>
      </c>
      <c r="O36" t="s">
        <v>86</v>
      </c>
      <c r="P36" t="s">
        <v>143</v>
      </c>
      <c r="Q36" t="s">
        <v>144</v>
      </c>
      <c r="R36" t="s">
        <v>145</v>
      </c>
      <c r="S36" t="s">
        <v>75</v>
      </c>
      <c r="T36">
        <v>218775</v>
      </c>
      <c r="U36">
        <v>483233</v>
      </c>
      <c r="X36">
        <v>3.53</v>
      </c>
      <c r="Y36" t="s">
        <v>559</v>
      </c>
      <c r="Z36" t="s">
        <v>552</v>
      </c>
      <c r="AA36" t="s">
        <v>91</v>
      </c>
      <c r="AB36" t="s">
        <v>71</v>
      </c>
      <c r="AC36">
        <v>106.04241</v>
      </c>
      <c r="AD36">
        <v>106.04246000000001</v>
      </c>
      <c r="AE36" t="s">
        <v>576</v>
      </c>
      <c r="AF36">
        <v>1870458.7520000001</v>
      </c>
      <c r="AG36" t="s">
        <v>71</v>
      </c>
      <c r="AH36" t="s">
        <v>71</v>
      </c>
      <c r="AI36" t="s">
        <v>80</v>
      </c>
      <c r="AJ36" t="s">
        <v>81</v>
      </c>
      <c r="AK36" t="s">
        <v>71</v>
      </c>
      <c r="AL36" t="s">
        <v>75</v>
      </c>
      <c r="AM36" t="s">
        <v>82</v>
      </c>
      <c r="AN36" t="s">
        <v>93</v>
      </c>
      <c r="AO36" t="s">
        <v>93</v>
      </c>
      <c r="AP36" t="s">
        <v>71</v>
      </c>
      <c r="AQ36" t="s">
        <v>71</v>
      </c>
      <c r="AR36" t="s">
        <v>71</v>
      </c>
      <c r="AS36" t="s">
        <v>94</v>
      </c>
      <c r="AT36" t="s">
        <v>71</v>
      </c>
      <c r="AU36" t="s">
        <v>71</v>
      </c>
      <c r="AV36" t="s">
        <v>71</v>
      </c>
      <c r="AW36" t="s">
        <v>71</v>
      </c>
      <c r="AX36" t="s">
        <v>71</v>
      </c>
      <c r="AY36" t="s">
        <v>71</v>
      </c>
      <c r="AZ36" t="s">
        <v>71</v>
      </c>
      <c r="BA36" t="s">
        <v>71</v>
      </c>
      <c r="BI36" t="s">
        <v>75</v>
      </c>
      <c r="BJ36" t="s">
        <v>75</v>
      </c>
      <c r="BL36" t="s">
        <v>627</v>
      </c>
      <c r="BM36" t="s">
        <v>554</v>
      </c>
      <c r="BN36" t="s">
        <v>628</v>
      </c>
      <c r="BO36" t="s">
        <v>71</v>
      </c>
      <c r="BP36" t="s">
        <v>75</v>
      </c>
      <c r="BQ36" t="s">
        <v>75</v>
      </c>
    </row>
    <row r="37" spans="1:69" x14ac:dyDescent="0.3">
      <c r="A37" t="s">
        <v>551</v>
      </c>
      <c r="B37">
        <v>3.53</v>
      </c>
      <c r="C37" t="s">
        <v>68</v>
      </c>
      <c r="D37" t="s">
        <v>142</v>
      </c>
      <c r="E37" t="s">
        <v>71</v>
      </c>
      <c r="F37" t="s">
        <v>71</v>
      </c>
      <c r="G37" t="s">
        <v>72</v>
      </c>
      <c r="H37" t="s">
        <v>71</v>
      </c>
      <c r="I37" t="s">
        <v>71</v>
      </c>
      <c r="J37">
        <v>12</v>
      </c>
      <c r="K37" t="s">
        <v>73</v>
      </c>
      <c r="L37" t="s">
        <v>555</v>
      </c>
      <c r="M37" t="s">
        <v>71</v>
      </c>
      <c r="N37" t="s">
        <v>75</v>
      </c>
      <c r="O37" t="s">
        <v>86</v>
      </c>
      <c r="P37" t="s">
        <v>143</v>
      </c>
      <c r="Q37" t="s">
        <v>144</v>
      </c>
      <c r="R37" t="s">
        <v>145</v>
      </c>
      <c r="S37" t="s">
        <v>75</v>
      </c>
      <c r="T37">
        <v>196588</v>
      </c>
      <c r="U37">
        <v>481269</v>
      </c>
      <c r="X37">
        <v>3.53</v>
      </c>
      <c r="Y37" t="s">
        <v>559</v>
      </c>
      <c r="Z37" t="s">
        <v>552</v>
      </c>
      <c r="AA37" t="s">
        <v>91</v>
      </c>
      <c r="AB37" t="s">
        <v>71</v>
      </c>
      <c r="AC37">
        <v>119.05024</v>
      </c>
      <c r="AD37">
        <v>119.05025999999999</v>
      </c>
      <c r="AE37" t="s">
        <v>593</v>
      </c>
      <c r="AF37">
        <v>1870458.7520000001</v>
      </c>
      <c r="AG37" t="s">
        <v>71</v>
      </c>
      <c r="AH37" t="s">
        <v>71</v>
      </c>
      <c r="AI37" t="s">
        <v>116</v>
      </c>
      <c r="AJ37" t="s">
        <v>81</v>
      </c>
      <c r="AK37" t="s">
        <v>71</v>
      </c>
      <c r="AL37" t="s">
        <v>75</v>
      </c>
      <c r="AM37" t="s">
        <v>82</v>
      </c>
      <c r="AN37" t="s">
        <v>93</v>
      </c>
      <c r="AO37" t="s">
        <v>93</v>
      </c>
      <c r="AP37" t="s">
        <v>71</v>
      </c>
      <c r="AQ37" t="s">
        <v>71</v>
      </c>
      <c r="AR37" t="s">
        <v>71</v>
      </c>
      <c r="AS37" t="s">
        <v>94</v>
      </c>
      <c r="AT37" t="s">
        <v>71</v>
      </c>
      <c r="AU37" t="s">
        <v>71</v>
      </c>
      <c r="AV37" t="s">
        <v>71</v>
      </c>
      <c r="AW37" t="s">
        <v>71</v>
      </c>
      <c r="AX37" t="s">
        <v>71</v>
      </c>
      <c r="AY37" t="s">
        <v>71</v>
      </c>
      <c r="AZ37" t="s">
        <v>71</v>
      </c>
      <c r="BA37" t="s">
        <v>71</v>
      </c>
      <c r="BI37" t="s">
        <v>75</v>
      </c>
      <c r="BJ37" t="s">
        <v>75</v>
      </c>
      <c r="BL37" t="s">
        <v>629</v>
      </c>
      <c r="BM37" t="s">
        <v>556</v>
      </c>
      <c r="BN37" t="s">
        <v>630</v>
      </c>
      <c r="BO37" t="s">
        <v>71</v>
      </c>
      <c r="BP37" t="s">
        <v>75</v>
      </c>
      <c r="BQ37" t="s">
        <v>75</v>
      </c>
    </row>
    <row r="38" spans="1:69" x14ac:dyDescent="0.3">
      <c r="A38" t="s">
        <v>551</v>
      </c>
      <c r="B38">
        <v>3.46</v>
      </c>
      <c r="C38" t="s">
        <v>68</v>
      </c>
      <c r="D38" t="s">
        <v>147</v>
      </c>
      <c r="E38">
        <v>1.353</v>
      </c>
      <c r="F38">
        <v>1.25</v>
      </c>
      <c r="G38" t="s">
        <v>72</v>
      </c>
      <c r="H38">
        <v>8.26</v>
      </c>
      <c r="I38">
        <v>10.01</v>
      </c>
      <c r="J38">
        <v>13</v>
      </c>
      <c r="K38" t="s">
        <v>73</v>
      </c>
      <c r="L38" t="s">
        <v>74</v>
      </c>
      <c r="M38">
        <v>1.353</v>
      </c>
      <c r="N38" t="s">
        <v>75</v>
      </c>
      <c r="O38" t="s">
        <v>86</v>
      </c>
      <c r="P38" t="s">
        <v>143</v>
      </c>
      <c r="Q38" t="s">
        <v>148</v>
      </c>
      <c r="R38" t="s">
        <v>149</v>
      </c>
      <c r="S38" t="s">
        <v>75</v>
      </c>
      <c r="T38">
        <v>926896</v>
      </c>
      <c r="U38">
        <v>2694396</v>
      </c>
      <c r="X38">
        <v>3.53</v>
      </c>
      <c r="Y38" t="s">
        <v>566</v>
      </c>
      <c r="Z38" t="s">
        <v>552</v>
      </c>
      <c r="AA38" t="s">
        <v>91</v>
      </c>
      <c r="AB38" t="s">
        <v>71</v>
      </c>
      <c r="AC38">
        <v>137.0608</v>
      </c>
      <c r="AD38">
        <v>137.06077999999999</v>
      </c>
      <c r="AE38" t="s">
        <v>631</v>
      </c>
      <c r="AF38">
        <v>2155517.17</v>
      </c>
      <c r="AG38" t="s">
        <v>71</v>
      </c>
      <c r="AH38" t="s">
        <v>71</v>
      </c>
      <c r="AI38" t="s">
        <v>80</v>
      </c>
      <c r="AJ38" t="s">
        <v>81</v>
      </c>
      <c r="AK38">
        <v>10.11</v>
      </c>
      <c r="AL38" t="s">
        <v>75</v>
      </c>
      <c r="AM38" t="s">
        <v>82</v>
      </c>
      <c r="AN38" t="s">
        <v>93</v>
      </c>
      <c r="AO38" t="s">
        <v>93</v>
      </c>
      <c r="AP38" t="s">
        <v>71</v>
      </c>
      <c r="AQ38" t="s">
        <v>71</v>
      </c>
      <c r="AR38" t="s">
        <v>71</v>
      </c>
      <c r="AS38" t="s">
        <v>94</v>
      </c>
      <c r="AT38" t="s">
        <v>71</v>
      </c>
      <c r="AU38" t="s">
        <v>71</v>
      </c>
      <c r="AV38" t="s">
        <v>71</v>
      </c>
      <c r="AW38" t="s">
        <v>71</v>
      </c>
      <c r="BI38" t="s">
        <v>75</v>
      </c>
      <c r="BJ38" t="s">
        <v>75</v>
      </c>
      <c r="BL38" t="s">
        <v>632</v>
      </c>
      <c r="BM38" t="s">
        <v>71</v>
      </c>
      <c r="BN38" t="s">
        <v>71</v>
      </c>
      <c r="BO38" t="s">
        <v>71</v>
      </c>
      <c r="BP38" t="s">
        <v>75</v>
      </c>
      <c r="BQ38" t="s">
        <v>75</v>
      </c>
    </row>
    <row r="39" spans="1:69" x14ac:dyDescent="0.3">
      <c r="A39" t="s">
        <v>551</v>
      </c>
      <c r="B39">
        <v>3.53</v>
      </c>
      <c r="C39" t="s">
        <v>68</v>
      </c>
      <c r="D39" t="s">
        <v>147</v>
      </c>
      <c r="E39" t="s">
        <v>71</v>
      </c>
      <c r="F39" t="s">
        <v>71</v>
      </c>
      <c r="G39" t="s">
        <v>72</v>
      </c>
      <c r="H39" t="s">
        <v>71</v>
      </c>
      <c r="I39" t="s">
        <v>71</v>
      </c>
      <c r="J39">
        <v>13</v>
      </c>
      <c r="K39" t="s">
        <v>73</v>
      </c>
      <c r="L39" t="s">
        <v>553</v>
      </c>
      <c r="M39" t="s">
        <v>71</v>
      </c>
      <c r="N39" t="s">
        <v>75</v>
      </c>
      <c r="O39" t="s">
        <v>86</v>
      </c>
      <c r="P39" t="s">
        <v>143</v>
      </c>
      <c r="Q39" t="s">
        <v>148</v>
      </c>
      <c r="R39" t="s">
        <v>149</v>
      </c>
      <c r="S39" t="s">
        <v>75</v>
      </c>
      <c r="T39">
        <v>168682</v>
      </c>
      <c r="U39">
        <v>488255</v>
      </c>
      <c r="X39">
        <v>3.53</v>
      </c>
      <c r="Y39" t="s">
        <v>559</v>
      </c>
      <c r="Z39" t="s">
        <v>552</v>
      </c>
      <c r="AA39" t="s">
        <v>91</v>
      </c>
      <c r="AB39" t="s">
        <v>71</v>
      </c>
      <c r="AC39">
        <v>106.04241</v>
      </c>
      <c r="AD39">
        <v>106.04243</v>
      </c>
      <c r="AE39" t="s">
        <v>584</v>
      </c>
      <c r="AF39">
        <v>2155517.17</v>
      </c>
      <c r="AG39" t="s">
        <v>71</v>
      </c>
      <c r="AH39" t="s">
        <v>71</v>
      </c>
      <c r="AI39" t="s">
        <v>80</v>
      </c>
      <c r="AJ39" t="s">
        <v>81</v>
      </c>
      <c r="AK39" t="s">
        <v>71</v>
      </c>
      <c r="AL39" t="s">
        <v>75</v>
      </c>
      <c r="AM39" t="s">
        <v>82</v>
      </c>
      <c r="AN39" t="s">
        <v>93</v>
      </c>
      <c r="AO39" t="s">
        <v>93</v>
      </c>
      <c r="AP39" t="s">
        <v>71</v>
      </c>
      <c r="AQ39" t="s">
        <v>71</v>
      </c>
      <c r="AR39" t="s">
        <v>71</v>
      </c>
      <c r="AS39" t="s">
        <v>94</v>
      </c>
      <c r="AT39" t="s">
        <v>71</v>
      </c>
      <c r="AU39" t="s">
        <v>71</v>
      </c>
      <c r="AV39" t="s">
        <v>71</v>
      </c>
      <c r="AW39" t="s">
        <v>71</v>
      </c>
      <c r="AX39" t="s">
        <v>71</v>
      </c>
      <c r="AY39" t="s">
        <v>71</v>
      </c>
      <c r="AZ39" t="s">
        <v>71</v>
      </c>
      <c r="BA39" t="s">
        <v>71</v>
      </c>
      <c r="BI39" t="s">
        <v>75</v>
      </c>
      <c r="BJ39" t="s">
        <v>75</v>
      </c>
      <c r="BL39" t="s">
        <v>633</v>
      </c>
      <c r="BM39" t="s">
        <v>554</v>
      </c>
      <c r="BN39" t="s">
        <v>634</v>
      </c>
      <c r="BO39" t="s">
        <v>71</v>
      </c>
      <c r="BP39" t="s">
        <v>75</v>
      </c>
      <c r="BQ39" t="s">
        <v>75</v>
      </c>
    </row>
    <row r="40" spans="1:69" x14ac:dyDescent="0.3">
      <c r="A40" t="s">
        <v>551</v>
      </c>
      <c r="B40">
        <v>3.53</v>
      </c>
      <c r="C40" t="s">
        <v>68</v>
      </c>
      <c r="D40" t="s">
        <v>147</v>
      </c>
      <c r="E40" t="s">
        <v>71</v>
      </c>
      <c r="F40" t="s">
        <v>71</v>
      </c>
      <c r="G40" t="s">
        <v>72</v>
      </c>
      <c r="H40" t="s">
        <v>71</v>
      </c>
      <c r="I40" t="s">
        <v>71</v>
      </c>
      <c r="J40">
        <v>13</v>
      </c>
      <c r="K40" t="s">
        <v>73</v>
      </c>
      <c r="L40" t="s">
        <v>555</v>
      </c>
      <c r="M40" t="s">
        <v>71</v>
      </c>
      <c r="N40" t="s">
        <v>75</v>
      </c>
      <c r="O40" t="s">
        <v>86</v>
      </c>
      <c r="P40" t="s">
        <v>143</v>
      </c>
      <c r="Q40" t="s">
        <v>148</v>
      </c>
      <c r="R40" t="s">
        <v>149</v>
      </c>
      <c r="S40" t="s">
        <v>75</v>
      </c>
      <c r="T40">
        <v>161281</v>
      </c>
      <c r="U40">
        <v>448906</v>
      </c>
      <c r="X40">
        <v>3.53</v>
      </c>
      <c r="Y40" t="s">
        <v>559</v>
      </c>
      <c r="Z40" t="s">
        <v>552</v>
      </c>
      <c r="AA40" t="s">
        <v>91</v>
      </c>
      <c r="AB40" t="s">
        <v>71</v>
      </c>
      <c r="AC40">
        <v>119.05024</v>
      </c>
      <c r="AD40">
        <v>119.05023</v>
      </c>
      <c r="AE40" t="s">
        <v>579</v>
      </c>
      <c r="AF40">
        <v>2155517.17</v>
      </c>
      <c r="AG40" t="s">
        <v>71</v>
      </c>
      <c r="AH40" t="s">
        <v>71</v>
      </c>
      <c r="AI40" t="s">
        <v>80</v>
      </c>
      <c r="AJ40" t="s">
        <v>81</v>
      </c>
      <c r="AK40" t="s">
        <v>71</v>
      </c>
      <c r="AL40" t="s">
        <v>75</v>
      </c>
      <c r="AM40" t="s">
        <v>82</v>
      </c>
      <c r="AN40" t="s">
        <v>93</v>
      </c>
      <c r="AO40" t="s">
        <v>93</v>
      </c>
      <c r="AP40" t="s">
        <v>71</v>
      </c>
      <c r="AQ40" t="s">
        <v>71</v>
      </c>
      <c r="AR40" t="s">
        <v>71</v>
      </c>
      <c r="AS40" t="s">
        <v>94</v>
      </c>
      <c r="AT40" t="s">
        <v>71</v>
      </c>
      <c r="AU40" t="s">
        <v>71</v>
      </c>
      <c r="AV40" t="s">
        <v>71</v>
      </c>
      <c r="AW40" t="s">
        <v>71</v>
      </c>
      <c r="AX40" t="s">
        <v>71</v>
      </c>
      <c r="AY40" t="s">
        <v>71</v>
      </c>
      <c r="AZ40" t="s">
        <v>71</v>
      </c>
      <c r="BA40" t="s">
        <v>71</v>
      </c>
      <c r="BI40" t="s">
        <v>75</v>
      </c>
      <c r="BJ40" t="s">
        <v>75</v>
      </c>
      <c r="BL40" t="s">
        <v>635</v>
      </c>
      <c r="BM40" t="s">
        <v>556</v>
      </c>
      <c r="BN40" t="s">
        <v>636</v>
      </c>
      <c r="BO40" t="s">
        <v>71</v>
      </c>
      <c r="BP40" t="s">
        <v>75</v>
      </c>
      <c r="BQ40" t="s">
        <v>75</v>
      </c>
    </row>
    <row r="41" spans="1:69" x14ac:dyDescent="0.3">
      <c r="A41" t="s">
        <v>551</v>
      </c>
      <c r="B41">
        <v>3.46</v>
      </c>
      <c r="C41" t="s">
        <v>68</v>
      </c>
      <c r="D41" t="s">
        <v>151</v>
      </c>
      <c r="E41">
        <v>2.7879999999999998</v>
      </c>
      <c r="F41">
        <v>2.5</v>
      </c>
      <c r="G41" t="s">
        <v>72</v>
      </c>
      <c r="H41">
        <v>11.51</v>
      </c>
      <c r="I41">
        <v>9.57</v>
      </c>
      <c r="J41">
        <v>14</v>
      </c>
      <c r="K41" t="s">
        <v>73</v>
      </c>
      <c r="L41" t="s">
        <v>74</v>
      </c>
      <c r="M41">
        <v>2.7879999999999998</v>
      </c>
      <c r="N41" t="s">
        <v>75</v>
      </c>
      <c r="O41" t="s">
        <v>86</v>
      </c>
      <c r="P41" t="s">
        <v>152</v>
      </c>
      <c r="Q41" t="s">
        <v>153</v>
      </c>
      <c r="R41" t="s">
        <v>154</v>
      </c>
      <c r="S41" t="s">
        <v>75</v>
      </c>
      <c r="T41">
        <v>1956196</v>
      </c>
      <c r="U41">
        <v>5524869</v>
      </c>
      <c r="X41">
        <v>3.51</v>
      </c>
      <c r="Y41" t="s">
        <v>170</v>
      </c>
      <c r="Z41" t="s">
        <v>552</v>
      </c>
      <c r="AA41" t="s">
        <v>91</v>
      </c>
      <c r="AB41" t="s">
        <v>71</v>
      </c>
      <c r="AC41">
        <v>137.0608</v>
      </c>
      <c r="AD41">
        <v>137.06077999999999</v>
      </c>
      <c r="AE41" t="s">
        <v>631</v>
      </c>
      <c r="AF41">
        <v>2209947.7760000001</v>
      </c>
      <c r="AG41" t="s">
        <v>71</v>
      </c>
      <c r="AH41" t="s">
        <v>71</v>
      </c>
      <c r="AI41" t="s">
        <v>80</v>
      </c>
      <c r="AJ41" t="s">
        <v>81</v>
      </c>
      <c r="AK41">
        <v>9.6199999999999992</v>
      </c>
      <c r="AL41" t="s">
        <v>75</v>
      </c>
      <c r="AM41" t="s">
        <v>82</v>
      </c>
      <c r="AN41" t="s">
        <v>93</v>
      </c>
      <c r="AO41" t="s">
        <v>93</v>
      </c>
      <c r="AP41" t="s">
        <v>71</v>
      </c>
      <c r="AQ41" t="s">
        <v>71</v>
      </c>
      <c r="AR41" t="s">
        <v>71</v>
      </c>
      <c r="AS41" t="s">
        <v>94</v>
      </c>
      <c r="AT41" t="s">
        <v>71</v>
      </c>
      <c r="AU41" t="s">
        <v>71</v>
      </c>
      <c r="AV41" t="s">
        <v>71</v>
      </c>
      <c r="AW41" t="s">
        <v>71</v>
      </c>
      <c r="BI41" t="s">
        <v>75</v>
      </c>
      <c r="BJ41" t="s">
        <v>75</v>
      </c>
      <c r="BL41" t="s">
        <v>637</v>
      </c>
      <c r="BM41" t="s">
        <v>71</v>
      </c>
      <c r="BN41" t="s">
        <v>71</v>
      </c>
      <c r="BO41" t="s">
        <v>71</v>
      </c>
      <c r="BP41" t="s">
        <v>75</v>
      </c>
      <c r="BQ41" t="s">
        <v>75</v>
      </c>
    </row>
    <row r="42" spans="1:69" x14ac:dyDescent="0.3">
      <c r="A42" t="s">
        <v>551</v>
      </c>
      <c r="B42">
        <v>3.51</v>
      </c>
      <c r="C42" t="s">
        <v>68</v>
      </c>
      <c r="D42" t="s">
        <v>151</v>
      </c>
      <c r="E42" t="s">
        <v>71</v>
      </c>
      <c r="F42" t="s">
        <v>71</v>
      </c>
      <c r="G42" t="s">
        <v>72</v>
      </c>
      <c r="H42" t="s">
        <v>71</v>
      </c>
      <c r="I42" t="s">
        <v>71</v>
      </c>
      <c r="J42">
        <v>14</v>
      </c>
      <c r="K42" t="s">
        <v>73</v>
      </c>
      <c r="L42" t="s">
        <v>553</v>
      </c>
      <c r="M42" t="s">
        <v>71</v>
      </c>
      <c r="N42" t="s">
        <v>75</v>
      </c>
      <c r="O42" t="s">
        <v>86</v>
      </c>
      <c r="P42" t="s">
        <v>152</v>
      </c>
      <c r="Q42" t="s">
        <v>153</v>
      </c>
      <c r="R42" t="s">
        <v>154</v>
      </c>
      <c r="S42" t="s">
        <v>75</v>
      </c>
      <c r="T42">
        <v>375966</v>
      </c>
      <c r="U42">
        <v>987617</v>
      </c>
      <c r="X42">
        <v>3.51</v>
      </c>
      <c r="Y42" t="s">
        <v>559</v>
      </c>
      <c r="Z42" t="s">
        <v>552</v>
      </c>
      <c r="AA42" t="s">
        <v>91</v>
      </c>
      <c r="AB42" t="s">
        <v>71</v>
      </c>
      <c r="AC42">
        <v>106.04241</v>
      </c>
      <c r="AD42">
        <v>106.04242000000001</v>
      </c>
      <c r="AE42" t="s">
        <v>638</v>
      </c>
      <c r="AF42">
        <v>2209947.7760000001</v>
      </c>
      <c r="AG42" t="s">
        <v>71</v>
      </c>
      <c r="AH42" t="s">
        <v>71</v>
      </c>
      <c r="AI42" t="s">
        <v>80</v>
      </c>
      <c r="AJ42" t="s">
        <v>81</v>
      </c>
      <c r="AK42" t="s">
        <v>71</v>
      </c>
      <c r="AL42" t="s">
        <v>75</v>
      </c>
      <c r="AM42" t="s">
        <v>82</v>
      </c>
      <c r="AN42" t="s">
        <v>93</v>
      </c>
      <c r="AO42" t="s">
        <v>93</v>
      </c>
      <c r="AP42" t="s">
        <v>71</v>
      </c>
      <c r="AQ42" t="s">
        <v>71</v>
      </c>
      <c r="AR42" t="s">
        <v>71</v>
      </c>
      <c r="AS42" t="s">
        <v>94</v>
      </c>
      <c r="AT42" t="s">
        <v>71</v>
      </c>
      <c r="AU42" t="s">
        <v>71</v>
      </c>
      <c r="AV42" t="s">
        <v>71</v>
      </c>
      <c r="AW42" t="s">
        <v>71</v>
      </c>
      <c r="AX42" t="s">
        <v>71</v>
      </c>
      <c r="AY42" t="s">
        <v>71</v>
      </c>
      <c r="AZ42" t="s">
        <v>71</v>
      </c>
      <c r="BA42" t="s">
        <v>71</v>
      </c>
      <c r="BI42" t="s">
        <v>75</v>
      </c>
      <c r="BJ42" t="s">
        <v>75</v>
      </c>
      <c r="BL42" t="s">
        <v>639</v>
      </c>
      <c r="BM42" t="s">
        <v>554</v>
      </c>
      <c r="BN42" t="s">
        <v>640</v>
      </c>
      <c r="BO42" t="s">
        <v>71</v>
      </c>
      <c r="BP42" t="s">
        <v>75</v>
      </c>
      <c r="BQ42" t="s">
        <v>75</v>
      </c>
    </row>
    <row r="43" spans="1:69" x14ac:dyDescent="0.3">
      <c r="A43" t="s">
        <v>551</v>
      </c>
      <c r="B43">
        <v>3.51</v>
      </c>
      <c r="C43" t="s">
        <v>68</v>
      </c>
      <c r="D43" t="s">
        <v>151</v>
      </c>
      <c r="E43" t="s">
        <v>71</v>
      </c>
      <c r="F43" t="s">
        <v>71</v>
      </c>
      <c r="G43" t="s">
        <v>72</v>
      </c>
      <c r="H43" t="s">
        <v>71</v>
      </c>
      <c r="I43" t="s">
        <v>71</v>
      </c>
      <c r="J43">
        <v>14</v>
      </c>
      <c r="K43" t="s">
        <v>73</v>
      </c>
      <c r="L43" t="s">
        <v>555</v>
      </c>
      <c r="M43" t="s">
        <v>71</v>
      </c>
      <c r="N43" t="s">
        <v>75</v>
      </c>
      <c r="O43" t="s">
        <v>86</v>
      </c>
      <c r="P43" t="s">
        <v>152</v>
      </c>
      <c r="Q43" t="s">
        <v>153</v>
      </c>
      <c r="R43" t="s">
        <v>154</v>
      </c>
      <c r="S43" t="s">
        <v>75</v>
      </c>
      <c r="T43">
        <v>334790</v>
      </c>
      <c r="U43">
        <v>925780</v>
      </c>
      <c r="X43">
        <v>3.51</v>
      </c>
      <c r="Y43" t="s">
        <v>559</v>
      </c>
      <c r="Z43" t="s">
        <v>552</v>
      </c>
      <c r="AA43" t="s">
        <v>91</v>
      </c>
      <c r="AB43" t="s">
        <v>71</v>
      </c>
      <c r="AC43">
        <v>119.05024</v>
      </c>
      <c r="AD43">
        <v>119.05022</v>
      </c>
      <c r="AE43" t="s">
        <v>641</v>
      </c>
      <c r="AF43">
        <v>2209947.7760000001</v>
      </c>
      <c r="AG43" t="s">
        <v>71</v>
      </c>
      <c r="AH43" t="s">
        <v>71</v>
      </c>
      <c r="AI43" t="s">
        <v>80</v>
      </c>
      <c r="AJ43" t="s">
        <v>81</v>
      </c>
      <c r="AK43" t="s">
        <v>71</v>
      </c>
      <c r="AL43" t="s">
        <v>75</v>
      </c>
      <c r="AM43" t="s">
        <v>82</v>
      </c>
      <c r="AN43" t="s">
        <v>93</v>
      </c>
      <c r="AO43" t="s">
        <v>93</v>
      </c>
      <c r="AP43" t="s">
        <v>71</v>
      </c>
      <c r="AQ43" t="s">
        <v>71</v>
      </c>
      <c r="AR43" t="s">
        <v>71</v>
      </c>
      <c r="AS43" t="s">
        <v>94</v>
      </c>
      <c r="AT43" t="s">
        <v>71</v>
      </c>
      <c r="AU43" t="s">
        <v>71</v>
      </c>
      <c r="AV43" t="s">
        <v>71</v>
      </c>
      <c r="AW43" t="s">
        <v>71</v>
      </c>
      <c r="AX43" t="s">
        <v>71</v>
      </c>
      <c r="AY43" t="s">
        <v>71</v>
      </c>
      <c r="AZ43" t="s">
        <v>71</v>
      </c>
      <c r="BA43" t="s">
        <v>71</v>
      </c>
      <c r="BI43" t="s">
        <v>75</v>
      </c>
      <c r="BJ43" t="s">
        <v>75</v>
      </c>
      <c r="BL43" t="s">
        <v>642</v>
      </c>
      <c r="BM43" t="s">
        <v>556</v>
      </c>
      <c r="BN43" t="s">
        <v>643</v>
      </c>
      <c r="BO43" t="s">
        <v>71</v>
      </c>
      <c r="BP43" t="s">
        <v>75</v>
      </c>
      <c r="BQ43" t="s">
        <v>75</v>
      </c>
    </row>
    <row r="44" spans="1:69" x14ac:dyDescent="0.3">
      <c r="A44" t="s">
        <v>551</v>
      </c>
      <c r="B44">
        <v>3.46</v>
      </c>
      <c r="C44" t="s">
        <v>68</v>
      </c>
      <c r="D44" t="s">
        <v>157</v>
      </c>
      <c r="E44">
        <v>2.4329999999999998</v>
      </c>
      <c r="F44">
        <v>2.5</v>
      </c>
      <c r="G44" t="s">
        <v>72</v>
      </c>
      <c r="H44">
        <v>-2.69</v>
      </c>
      <c r="I44">
        <v>9.57</v>
      </c>
      <c r="J44">
        <v>15</v>
      </c>
      <c r="K44" t="s">
        <v>73</v>
      </c>
      <c r="L44" t="s">
        <v>74</v>
      </c>
      <c r="M44">
        <v>2.4329999999999998</v>
      </c>
      <c r="N44" t="s">
        <v>75</v>
      </c>
      <c r="O44" t="s">
        <v>86</v>
      </c>
      <c r="P44" t="s">
        <v>152</v>
      </c>
      <c r="Q44" t="s">
        <v>158</v>
      </c>
      <c r="R44" t="s">
        <v>159</v>
      </c>
      <c r="S44" t="s">
        <v>75</v>
      </c>
      <c r="T44">
        <v>2352563</v>
      </c>
      <c r="U44">
        <v>4824375</v>
      </c>
      <c r="X44">
        <v>3.52</v>
      </c>
      <c r="Y44" t="s">
        <v>90</v>
      </c>
      <c r="Z44" t="s">
        <v>552</v>
      </c>
      <c r="AA44" t="s">
        <v>91</v>
      </c>
      <c r="AB44" t="s">
        <v>71</v>
      </c>
      <c r="AC44">
        <v>137.0608</v>
      </c>
      <c r="AD44">
        <v>137.06081</v>
      </c>
      <c r="AE44" t="s">
        <v>582</v>
      </c>
      <c r="AF44">
        <v>1929750.1839999999</v>
      </c>
      <c r="AG44" t="s">
        <v>71</v>
      </c>
      <c r="AH44" t="s">
        <v>71</v>
      </c>
      <c r="AI44" t="s">
        <v>80</v>
      </c>
      <c r="AJ44" t="s">
        <v>81</v>
      </c>
      <c r="AK44">
        <v>9.6199999999999992</v>
      </c>
      <c r="AL44" t="s">
        <v>75</v>
      </c>
      <c r="AM44" t="s">
        <v>82</v>
      </c>
      <c r="AN44" t="s">
        <v>93</v>
      </c>
      <c r="AO44" t="s">
        <v>93</v>
      </c>
      <c r="AP44" t="s">
        <v>71</v>
      </c>
      <c r="AQ44" t="s">
        <v>71</v>
      </c>
      <c r="AR44" t="s">
        <v>71</v>
      </c>
      <c r="AS44" t="s">
        <v>94</v>
      </c>
      <c r="AT44" t="s">
        <v>71</v>
      </c>
      <c r="AU44" t="s">
        <v>71</v>
      </c>
      <c r="AV44" t="s">
        <v>71</v>
      </c>
      <c r="AW44" t="s">
        <v>71</v>
      </c>
      <c r="BI44" t="s">
        <v>75</v>
      </c>
      <c r="BJ44" t="s">
        <v>75</v>
      </c>
      <c r="BL44" t="s">
        <v>644</v>
      </c>
      <c r="BM44" t="s">
        <v>71</v>
      </c>
      <c r="BN44" t="s">
        <v>71</v>
      </c>
      <c r="BO44" t="s">
        <v>71</v>
      </c>
      <c r="BP44" t="s">
        <v>75</v>
      </c>
      <c r="BQ44" t="s">
        <v>75</v>
      </c>
    </row>
    <row r="45" spans="1:69" x14ac:dyDescent="0.3">
      <c r="A45" t="s">
        <v>551</v>
      </c>
      <c r="B45">
        <v>3.52</v>
      </c>
      <c r="C45" t="s">
        <v>68</v>
      </c>
      <c r="D45" t="s">
        <v>157</v>
      </c>
      <c r="E45" t="s">
        <v>71</v>
      </c>
      <c r="F45" t="s">
        <v>71</v>
      </c>
      <c r="G45" t="s">
        <v>72</v>
      </c>
      <c r="H45" t="s">
        <v>71</v>
      </c>
      <c r="I45" t="s">
        <v>71</v>
      </c>
      <c r="J45">
        <v>15</v>
      </c>
      <c r="K45" t="s">
        <v>73</v>
      </c>
      <c r="L45" t="s">
        <v>553</v>
      </c>
      <c r="M45" t="s">
        <v>71</v>
      </c>
      <c r="N45" t="s">
        <v>75</v>
      </c>
      <c r="O45" t="s">
        <v>86</v>
      </c>
      <c r="P45" t="s">
        <v>152</v>
      </c>
      <c r="Q45" t="s">
        <v>158</v>
      </c>
      <c r="R45" t="s">
        <v>159</v>
      </c>
      <c r="S45" t="s">
        <v>75</v>
      </c>
      <c r="T45">
        <v>470827</v>
      </c>
      <c r="U45">
        <v>1000177</v>
      </c>
      <c r="X45">
        <v>3.52</v>
      </c>
      <c r="Y45" t="s">
        <v>559</v>
      </c>
      <c r="Z45" t="s">
        <v>552</v>
      </c>
      <c r="AA45" t="s">
        <v>91</v>
      </c>
      <c r="AB45" t="s">
        <v>71</v>
      </c>
      <c r="AC45">
        <v>106.04241</v>
      </c>
      <c r="AD45">
        <v>106.04245</v>
      </c>
      <c r="AE45" t="s">
        <v>598</v>
      </c>
      <c r="AF45">
        <v>1929750.1839999999</v>
      </c>
      <c r="AG45" t="s">
        <v>71</v>
      </c>
      <c r="AH45" t="s">
        <v>71</v>
      </c>
      <c r="AI45" t="s">
        <v>80</v>
      </c>
      <c r="AJ45" t="s">
        <v>81</v>
      </c>
      <c r="AK45" t="s">
        <v>71</v>
      </c>
      <c r="AL45" t="s">
        <v>75</v>
      </c>
      <c r="AM45" t="s">
        <v>82</v>
      </c>
      <c r="AN45" t="s">
        <v>93</v>
      </c>
      <c r="AO45" t="s">
        <v>93</v>
      </c>
      <c r="AP45" t="s">
        <v>71</v>
      </c>
      <c r="AQ45" t="s">
        <v>71</v>
      </c>
      <c r="AR45" t="s">
        <v>71</v>
      </c>
      <c r="AS45" t="s">
        <v>94</v>
      </c>
      <c r="AT45" t="s">
        <v>71</v>
      </c>
      <c r="AU45" t="s">
        <v>71</v>
      </c>
      <c r="AV45" t="s">
        <v>71</v>
      </c>
      <c r="AW45" t="s">
        <v>71</v>
      </c>
      <c r="AX45" t="s">
        <v>71</v>
      </c>
      <c r="AY45" t="s">
        <v>71</v>
      </c>
      <c r="AZ45" t="s">
        <v>71</v>
      </c>
      <c r="BA45" t="s">
        <v>71</v>
      </c>
      <c r="BI45" t="s">
        <v>75</v>
      </c>
      <c r="BJ45" t="s">
        <v>75</v>
      </c>
      <c r="BL45" t="s">
        <v>645</v>
      </c>
      <c r="BM45" t="s">
        <v>554</v>
      </c>
      <c r="BN45" t="s">
        <v>646</v>
      </c>
      <c r="BO45" t="s">
        <v>71</v>
      </c>
      <c r="BP45" t="s">
        <v>75</v>
      </c>
      <c r="BQ45" t="s">
        <v>75</v>
      </c>
    </row>
    <row r="46" spans="1:69" x14ac:dyDescent="0.3">
      <c r="A46" t="s">
        <v>551</v>
      </c>
      <c r="B46">
        <v>3.52</v>
      </c>
      <c r="C46" t="s">
        <v>68</v>
      </c>
      <c r="D46" t="s">
        <v>157</v>
      </c>
      <c r="E46" t="s">
        <v>71</v>
      </c>
      <c r="F46" t="s">
        <v>71</v>
      </c>
      <c r="G46" t="s">
        <v>72</v>
      </c>
      <c r="H46" t="s">
        <v>71</v>
      </c>
      <c r="I46" t="s">
        <v>71</v>
      </c>
      <c r="J46">
        <v>15</v>
      </c>
      <c r="K46" t="s">
        <v>73</v>
      </c>
      <c r="L46" t="s">
        <v>555</v>
      </c>
      <c r="M46" t="s">
        <v>71</v>
      </c>
      <c r="N46" t="s">
        <v>75</v>
      </c>
      <c r="O46" t="s">
        <v>86</v>
      </c>
      <c r="P46" t="s">
        <v>152</v>
      </c>
      <c r="Q46" t="s">
        <v>158</v>
      </c>
      <c r="R46" t="s">
        <v>159</v>
      </c>
      <c r="S46" t="s">
        <v>75</v>
      </c>
      <c r="T46">
        <v>402373</v>
      </c>
      <c r="U46">
        <v>915679</v>
      </c>
      <c r="X46">
        <v>3.52</v>
      </c>
      <c r="Y46" t="s">
        <v>559</v>
      </c>
      <c r="Z46" t="s">
        <v>552</v>
      </c>
      <c r="AA46" t="s">
        <v>91</v>
      </c>
      <c r="AB46" t="s">
        <v>71</v>
      </c>
      <c r="AC46">
        <v>119.05024</v>
      </c>
      <c r="AD46">
        <v>119.05024</v>
      </c>
      <c r="AE46" t="s">
        <v>587</v>
      </c>
      <c r="AF46">
        <v>1929750.1839999999</v>
      </c>
      <c r="AG46" t="s">
        <v>71</v>
      </c>
      <c r="AH46" t="s">
        <v>71</v>
      </c>
      <c r="AI46" t="s">
        <v>80</v>
      </c>
      <c r="AJ46" t="s">
        <v>81</v>
      </c>
      <c r="AK46" t="s">
        <v>71</v>
      </c>
      <c r="AL46" t="s">
        <v>75</v>
      </c>
      <c r="AM46" t="s">
        <v>82</v>
      </c>
      <c r="AN46" t="s">
        <v>93</v>
      </c>
      <c r="AO46" t="s">
        <v>93</v>
      </c>
      <c r="AP46" t="s">
        <v>71</v>
      </c>
      <c r="AQ46" t="s">
        <v>71</v>
      </c>
      <c r="AR46" t="s">
        <v>71</v>
      </c>
      <c r="AS46" t="s">
        <v>94</v>
      </c>
      <c r="AT46" t="s">
        <v>71</v>
      </c>
      <c r="AU46" t="s">
        <v>71</v>
      </c>
      <c r="AV46" t="s">
        <v>71</v>
      </c>
      <c r="AW46" t="s">
        <v>71</v>
      </c>
      <c r="AX46" t="s">
        <v>71</v>
      </c>
      <c r="AY46" t="s">
        <v>71</v>
      </c>
      <c r="AZ46" t="s">
        <v>71</v>
      </c>
      <c r="BA46" t="s">
        <v>71</v>
      </c>
      <c r="BI46" t="s">
        <v>75</v>
      </c>
      <c r="BJ46" t="s">
        <v>75</v>
      </c>
      <c r="BL46" t="s">
        <v>647</v>
      </c>
      <c r="BM46" t="s">
        <v>556</v>
      </c>
      <c r="BN46" t="s">
        <v>648</v>
      </c>
      <c r="BO46" t="s">
        <v>71</v>
      </c>
      <c r="BP46" t="s">
        <v>75</v>
      </c>
      <c r="BQ46" t="s">
        <v>75</v>
      </c>
    </row>
    <row r="47" spans="1:69" x14ac:dyDescent="0.3">
      <c r="A47" t="s">
        <v>551</v>
      </c>
      <c r="B47">
        <v>3.46</v>
      </c>
      <c r="C47" t="s">
        <v>68</v>
      </c>
      <c r="D47" t="s">
        <v>161</v>
      </c>
      <c r="E47">
        <v>4.7050000000000001</v>
      </c>
      <c r="F47">
        <v>5</v>
      </c>
      <c r="G47" t="s">
        <v>72</v>
      </c>
      <c r="H47">
        <v>-5.9</v>
      </c>
      <c r="I47">
        <v>2.9</v>
      </c>
      <c r="J47">
        <v>16</v>
      </c>
      <c r="K47" t="s">
        <v>73</v>
      </c>
      <c r="L47" t="s">
        <v>74</v>
      </c>
      <c r="M47">
        <v>4.7050000000000001</v>
      </c>
      <c r="N47" t="s">
        <v>75</v>
      </c>
      <c r="O47" t="s">
        <v>86</v>
      </c>
      <c r="P47" t="s">
        <v>162</v>
      </c>
      <c r="Q47" t="s">
        <v>163</v>
      </c>
      <c r="R47" t="s">
        <v>164</v>
      </c>
      <c r="S47" t="s">
        <v>75</v>
      </c>
      <c r="T47">
        <v>4212690</v>
      </c>
      <c r="U47">
        <v>9307203</v>
      </c>
      <c r="X47">
        <v>3.53</v>
      </c>
      <c r="Y47" t="s">
        <v>566</v>
      </c>
      <c r="Z47" t="s">
        <v>552</v>
      </c>
      <c r="AA47" t="s">
        <v>91</v>
      </c>
      <c r="AB47" t="s">
        <v>71</v>
      </c>
      <c r="AC47">
        <v>137.0608</v>
      </c>
      <c r="AD47">
        <v>137.06079</v>
      </c>
      <c r="AE47" t="s">
        <v>619</v>
      </c>
      <c r="AF47">
        <v>1861440.5349999999</v>
      </c>
      <c r="AG47" t="s">
        <v>71</v>
      </c>
      <c r="AH47" t="s">
        <v>71</v>
      </c>
      <c r="AI47" t="s">
        <v>80</v>
      </c>
      <c r="AJ47" t="s">
        <v>81</v>
      </c>
      <c r="AK47">
        <v>2.91</v>
      </c>
      <c r="AL47" t="s">
        <v>75</v>
      </c>
      <c r="AM47" t="s">
        <v>82</v>
      </c>
      <c r="AN47" t="s">
        <v>93</v>
      </c>
      <c r="AO47" t="s">
        <v>93</v>
      </c>
      <c r="AP47" t="s">
        <v>71</v>
      </c>
      <c r="AQ47" t="s">
        <v>71</v>
      </c>
      <c r="AR47" t="s">
        <v>71</v>
      </c>
      <c r="AS47" t="s">
        <v>94</v>
      </c>
      <c r="AT47" t="s">
        <v>71</v>
      </c>
      <c r="AU47" t="s">
        <v>71</v>
      </c>
      <c r="AV47" t="s">
        <v>71</v>
      </c>
      <c r="AW47" t="s">
        <v>71</v>
      </c>
      <c r="BI47" t="s">
        <v>75</v>
      </c>
      <c r="BJ47" t="s">
        <v>75</v>
      </c>
      <c r="BL47" t="s">
        <v>649</v>
      </c>
      <c r="BM47" t="s">
        <v>71</v>
      </c>
      <c r="BN47" t="s">
        <v>71</v>
      </c>
      <c r="BO47" t="s">
        <v>71</v>
      </c>
      <c r="BP47" t="s">
        <v>75</v>
      </c>
      <c r="BQ47" t="s">
        <v>75</v>
      </c>
    </row>
    <row r="48" spans="1:69" x14ac:dyDescent="0.3">
      <c r="A48" t="s">
        <v>551</v>
      </c>
      <c r="B48">
        <v>3.53</v>
      </c>
      <c r="C48" t="s">
        <v>68</v>
      </c>
      <c r="D48" t="s">
        <v>161</v>
      </c>
      <c r="E48" t="s">
        <v>71</v>
      </c>
      <c r="F48" t="s">
        <v>71</v>
      </c>
      <c r="G48" t="s">
        <v>72</v>
      </c>
      <c r="H48" t="s">
        <v>71</v>
      </c>
      <c r="I48" t="s">
        <v>71</v>
      </c>
      <c r="J48">
        <v>16</v>
      </c>
      <c r="K48" t="s">
        <v>73</v>
      </c>
      <c r="L48" t="s">
        <v>553</v>
      </c>
      <c r="M48" t="s">
        <v>71</v>
      </c>
      <c r="N48" t="s">
        <v>75</v>
      </c>
      <c r="O48" t="s">
        <v>86</v>
      </c>
      <c r="P48" t="s">
        <v>162</v>
      </c>
      <c r="Q48" t="s">
        <v>163</v>
      </c>
      <c r="R48" t="s">
        <v>164</v>
      </c>
      <c r="S48" t="s">
        <v>75</v>
      </c>
      <c r="T48">
        <v>852990</v>
      </c>
      <c r="U48">
        <v>1844673</v>
      </c>
      <c r="X48">
        <v>3.53</v>
      </c>
      <c r="Y48" t="s">
        <v>559</v>
      </c>
      <c r="Z48" t="s">
        <v>552</v>
      </c>
      <c r="AA48" t="s">
        <v>91</v>
      </c>
      <c r="AB48" t="s">
        <v>71</v>
      </c>
      <c r="AC48">
        <v>106.04241</v>
      </c>
      <c r="AD48">
        <v>106.04243</v>
      </c>
      <c r="AE48" t="s">
        <v>650</v>
      </c>
      <c r="AF48">
        <v>1861440.5349999999</v>
      </c>
      <c r="AG48" t="s">
        <v>71</v>
      </c>
      <c r="AH48" t="s">
        <v>71</v>
      </c>
      <c r="AI48" t="s">
        <v>80</v>
      </c>
      <c r="AJ48" t="s">
        <v>81</v>
      </c>
      <c r="AK48" t="s">
        <v>71</v>
      </c>
      <c r="AL48" t="s">
        <v>75</v>
      </c>
      <c r="AM48" t="s">
        <v>82</v>
      </c>
      <c r="AN48" t="s">
        <v>93</v>
      </c>
      <c r="AO48" t="s">
        <v>93</v>
      </c>
      <c r="AP48" t="s">
        <v>71</v>
      </c>
      <c r="AQ48" t="s">
        <v>71</v>
      </c>
      <c r="AR48" t="s">
        <v>71</v>
      </c>
      <c r="AS48" t="s">
        <v>94</v>
      </c>
      <c r="AT48" t="s">
        <v>71</v>
      </c>
      <c r="AU48" t="s">
        <v>71</v>
      </c>
      <c r="AV48" t="s">
        <v>71</v>
      </c>
      <c r="AW48" t="s">
        <v>71</v>
      </c>
      <c r="AX48" t="s">
        <v>71</v>
      </c>
      <c r="AY48" t="s">
        <v>71</v>
      </c>
      <c r="AZ48" t="s">
        <v>71</v>
      </c>
      <c r="BA48" t="s">
        <v>71</v>
      </c>
      <c r="BI48" t="s">
        <v>75</v>
      </c>
      <c r="BJ48" t="s">
        <v>75</v>
      </c>
      <c r="BL48" t="s">
        <v>651</v>
      </c>
      <c r="BM48" t="s">
        <v>554</v>
      </c>
      <c r="BN48" t="s">
        <v>652</v>
      </c>
      <c r="BO48" t="s">
        <v>71</v>
      </c>
      <c r="BP48" t="s">
        <v>75</v>
      </c>
      <c r="BQ48" t="s">
        <v>75</v>
      </c>
    </row>
    <row r="49" spans="1:69" x14ac:dyDescent="0.3">
      <c r="A49" t="s">
        <v>551</v>
      </c>
      <c r="B49">
        <v>3.53</v>
      </c>
      <c r="C49" t="s">
        <v>68</v>
      </c>
      <c r="D49" t="s">
        <v>161</v>
      </c>
      <c r="E49" t="s">
        <v>71</v>
      </c>
      <c r="F49" t="s">
        <v>71</v>
      </c>
      <c r="G49" t="s">
        <v>72</v>
      </c>
      <c r="H49" t="s">
        <v>71</v>
      </c>
      <c r="I49" t="s">
        <v>71</v>
      </c>
      <c r="J49">
        <v>16</v>
      </c>
      <c r="K49" t="s">
        <v>73</v>
      </c>
      <c r="L49" t="s">
        <v>555</v>
      </c>
      <c r="M49" t="s">
        <v>71</v>
      </c>
      <c r="N49" t="s">
        <v>75</v>
      </c>
      <c r="O49" t="s">
        <v>86</v>
      </c>
      <c r="P49" t="s">
        <v>162</v>
      </c>
      <c r="Q49" t="s">
        <v>163</v>
      </c>
      <c r="R49" t="s">
        <v>164</v>
      </c>
      <c r="S49" t="s">
        <v>75</v>
      </c>
      <c r="T49">
        <v>718817</v>
      </c>
      <c r="U49">
        <v>1751325</v>
      </c>
      <c r="X49">
        <v>3.53</v>
      </c>
      <c r="Y49" t="s">
        <v>559</v>
      </c>
      <c r="Z49" t="s">
        <v>552</v>
      </c>
      <c r="AA49" t="s">
        <v>91</v>
      </c>
      <c r="AB49" t="s">
        <v>71</v>
      </c>
      <c r="AC49">
        <v>119.05024</v>
      </c>
      <c r="AD49">
        <v>119.05023</v>
      </c>
      <c r="AE49" t="s">
        <v>579</v>
      </c>
      <c r="AF49">
        <v>1861440.5349999999</v>
      </c>
      <c r="AG49" t="s">
        <v>71</v>
      </c>
      <c r="AH49" t="s">
        <v>71</v>
      </c>
      <c r="AI49" t="s">
        <v>80</v>
      </c>
      <c r="AJ49" t="s">
        <v>81</v>
      </c>
      <c r="AK49" t="s">
        <v>71</v>
      </c>
      <c r="AL49" t="s">
        <v>75</v>
      </c>
      <c r="AM49" t="s">
        <v>82</v>
      </c>
      <c r="AN49" t="s">
        <v>93</v>
      </c>
      <c r="AO49" t="s">
        <v>93</v>
      </c>
      <c r="AP49" t="s">
        <v>71</v>
      </c>
      <c r="AQ49" t="s">
        <v>71</v>
      </c>
      <c r="AR49" t="s">
        <v>71</v>
      </c>
      <c r="AS49" t="s">
        <v>94</v>
      </c>
      <c r="AT49" t="s">
        <v>71</v>
      </c>
      <c r="AU49" t="s">
        <v>71</v>
      </c>
      <c r="AV49" t="s">
        <v>71</v>
      </c>
      <c r="AW49" t="s">
        <v>71</v>
      </c>
      <c r="AX49" t="s">
        <v>71</v>
      </c>
      <c r="AY49" t="s">
        <v>71</v>
      </c>
      <c r="AZ49" t="s">
        <v>71</v>
      </c>
      <c r="BA49" t="s">
        <v>71</v>
      </c>
      <c r="BI49" t="s">
        <v>75</v>
      </c>
      <c r="BJ49" t="s">
        <v>75</v>
      </c>
      <c r="BL49" t="s">
        <v>653</v>
      </c>
      <c r="BM49" t="s">
        <v>556</v>
      </c>
      <c r="BN49" t="s">
        <v>654</v>
      </c>
      <c r="BO49" t="s">
        <v>71</v>
      </c>
      <c r="BP49" t="s">
        <v>75</v>
      </c>
      <c r="BQ49" t="s">
        <v>75</v>
      </c>
    </row>
    <row r="50" spans="1:69" x14ac:dyDescent="0.3">
      <c r="A50" t="s">
        <v>551</v>
      </c>
      <c r="B50">
        <v>3.46</v>
      </c>
      <c r="C50" t="s">
        <v>68</v>
      </c>
      <c r="D50" t="s">
        <v>167</v>
      </c>
      <c r="E50">
        <v>4.9020000000000001</v>
      </c>
      <c r="F50">
        <v>5</v>
      </c>
      <c r="G50" t="s">
        <v>72</v>
      </c>
      <c r="H50">
        <v>-1.95</v>
      </c>
      <c r="I50">
        <v>2.9</v>
      </c>
      <c r="J50">
        <v>17</v>
      </c>
      <c r="K50" t="s">
        <v>73</v>
      </c>
      <c r="L50" t="s">
        <v>74</v>
      </c>
      <c r="M50">
        <v>4.9020000000000001</v>
      </c>
      <c r="N50" t="s">
        <v>75</v>
      </c>
      <c r="O50" t="s">
        <v>86</v>
      </c>
      <c r="P50" t="s">
        <v>162</v>
      </c>
      <c r="Q50" t="s">
        <v>168</v>
      </c>
      <c r="R50" t="s">
        <v>169</v>
      </c>
      <c r="S50" t="s">
        <v>75</v>
      </c>
      <c r="T50">
        <v>3843453</v>
      </c>
      <c r="U50">
        <v>9696742</v>
      </c>
      <c r="X50">
        <v>3.53</v>
      </c>
      <c r="Y50" t="s">
        <v>566</v>
      </c>
      <c r="Z50" t="s">
        <v>552</v>
      </c>
      <c r="AA50" t="s">
        <v>91</v>
      </c>
      <c r="AB50" t="s">
        <v>71</v>
      </c>
      <c r="AC50">
        <v>137.0608</v>
      </c>
      <c r="AD50">
        <v>137.06082000000001</v>
      </c>
      <c r="AE50" t="s">
        <v>596</v>
      </c>
      <c r="AF50">
        <v>1939348.372</v>
      </c>
      <c r="AG50" t="s">
        <v>71</v>
      </c>
      <c r="AH50" t="s">
        <v>71</v>
      </c>
      <c r="AI50" t="s">
        <v>80</v>
      </c>
      <c r="AJ50" t="s">
        <v>81</v>
      </c>
      <c r="AK50">
        <v>2.91</v>
      </c>
      <c r="AL50" t="s">
        <v>75</v>
      </c>
      <c r="AM50" t="s">
        <v>82</v>
      </c>
      <c r="AN50" t="s">
        <v>93</v>
      </c>
      <c r="AO50" t="s">
        <v>93</v>
      </c>
      <c r="AP50" t="s">
        <v>71</v>
      </c>
      <c r="AQ50" t="s">
        <v>71</v>
      </c>
      <c r="AR50" t="s">
        <v>71</v>
      </c>
      <c r="AS50" t="s">
        <v>94</v>
      </c>
      <c r="AT50" t="s">
        <v>71</v>
      </c>
      <c r="AU50" t="s">
        <v>71</v>
      </c>
      <c r="AV50" t="s">
        <v>71</v>
      </c>
      <c r="AW50" t="s">
        <v>71</v>
      </c>
      <c r="BI50" t="s">
        <v>75</v>
      </c>
      <c r="BJ50" t="s">
        <v>75</v>
      </c>
      <c r="BL50" t="s">
        <v>655</v>
      </c>
      <c r="BM50" t="s">
        <v>71</v>
      </c>
      <c r="BN50" t="s">
        <v>71</v>
      </c>
      <c r="BO50" t="s">
        <v>71</v>
      </c>
      <c r="BP50" t="s">
        <v>75</v>
      </c>
      <c r="BQ50" t="s">
        <v>75</v>
      </c>
    </row>
    <row r="51" spans="1:69" x14ac:dyDescent="0.3">
      <c r="A51" t="s">
        <v>551</v>
      </c>
      <c r="B51">
        <v>3.53</v>
      </c>
      <c r="C51" t="s">
        <v>68</v>
      </c>
      <c r="D51" t="s">
        <v>167</v>
      </c>
      <c r="E51" t="s">
        <v>71</v>
      </c>
      <c r="F51" t="s">
        <v>71</v>
      </c>
      <c r="G51" t="s">
        <v>72</v>
      </c>
      <c r="H51" t="s">
        <v>71</v>
      </c>
      <c r="I51" t="s">
        <v>71</v>
      </c>
      <c r="J51">
        <v>17</v>
      </c>
      <c r="K51" t="s">
        <v>73</v>
      </c>
      <c r="L51" t="s">
        <v>553</v>
      </c>
      <c r="M51" t="s">
        <v>71</v>
      </c>
      <c r="N51" t="s">
        <v>75</v>
      </c>
      <c r="O51" t="s">
        <v>86</v>
      </c>
      <c r="P51" t="s">
        <v>162</v>
      </c>
      <c r="Q51" t="s">
        <v>168</v>
      </c>
      <c r="R51" t="s">
        <v>169</v>
      </c>
      <c r="S51" t="s">
        <v>75</v>
      </c>
      <c r="T51">
        <v>752366</v>
      </c>
      <c r="U51">
        <v>1784009</v>
      </c>
      <c r="X51">
        <v>3.53</v>
      </c>
      <c r="Y51" t="s">
        <v>559</v>
      </c>
      <c r="Z51" t="s">
        <v>552</v>
      </c>
      <c r="AA51" t="s">
        <v>91</v>
      </c>
      <c r="AB51" t="s">
        <v>71</v>
      </c>
      <c r="AC51">
        <v>106.04241</v>
      </c>
      <c r="AD51">
        <v>106.04245</v>
      </c>
      <c r="AE51" t="s">
        <v>598</v>
      </c>
      <c r="AF51">
        <v>1939348.372</v>
      </c>
      <c r="AG51" t="s">
        <v>71</v>
      </c>
      <c r="AH51" t="s">
        <v>71</v>
      </c>
      <c r="AI51" t="s">
        <v>80</v>
      </c>
      <c r="AJ51" t="s">
        <v>81</v>
      </c>
      <c r="AK51" t="s">
        <v>71</v>
      </c>
      <c r="AL51" t="s">
        <v>75</v>
      </c>
      <c r="AM51" t="s">
        <v>82</v>
      </c>
      <c r="AN51" t="s">
        <v>93</v>
      </c>
      <c r="AO51" t="s">
        <v>93</v>
      </c>
      <c r="AP51" t="s">
        <v>71</v>
      </c>
      <c r="AQ51" t="s">
        <v>71</v>
      </c>
      <c r="AR51" t="s">
        <v>71</v>
      </c>
      <c r="AS51" t="s">
        <v>94</v>
      </c>
      <c r="AT51" t="s">
        <v>71</v>
      </c>
      <c r="AU51" t="s">
        <v>71</v>
      </c>
      <c r="AV51" t="s">
        <v>71</v>
      </c>
      <c r="AW51" t="s">
        <v>71</v>
      </c>
      <c r="AX51" t="s">
        <v>71</v>
      </c>
      <c r="AY51" t="s">
        <v>71</v>
      </c>
      <c r="AZ51" t="s">
        <v>71</v>
      </c>
      <c r="BA51" t="s">
        <v>71</v>
      </c>
      <c r="BI51" t="s">
        <v>75</v>
      </c>
      <c r="BJ51" t="s">
        <v>75</v>
      </c>
      <c r="BL51" t="s">
        <v>656</v>
      </c>
      <c r="BM51" t="s">
        <v>554</v>
      </c>
      <c r="BN51" t="s">
        <v>657</v>
      </c>
      <c r="BO51" t="s">
        <v>71</v>
      </c>
      <c r="BP51" t="s">
        <v>75</v>
      </c>
      <c r="BQ51" t="s">
        <v>75</v>
      </c>
    </row>
    <row r="52" spans="1:69" x14ac:dyDescent="0.3">
      <c r="A52" t="s">
        <v>551</v>
      </c>
      <c r="B52">
        <v>3.53</v>
      </c>
      <c r="C52" t="s">
        <v>68</v>
      </c>
      <c r="D52" t="s">
        <v>167</v>
      </c>
      <c r="E52" t="s">
        <v>71</v>
      </c>
      <c r="F52" t="s">
        <v>71</v>
      </c>
      <c r="G52" t="s">
        <v>72</v>
      </c>
      <c r="H52" t="s">
        <v>71</v>
      </c>
      <c r="I52" t="s">
        <v>71</v>
      </c>
      <c r="J52">
        <v>17</v>
      </c>
      <c r="K52" t="s">
        <v>73</v>
      </c>
      <c r="L52" t="s">
        <v>555</v>
      </c>
      <c r="M52" t="s">
        <v>71</v>
      </c>
      <c r="N52" t="s">
        <v>75</v>
      </c>
      <c r="O52" t="s">
        <v>86</v>
      </c>
      <c r="P52" t="s">
        <v>162</v>
      </c>
      <c r="Q52" t="s">
        <v>168</v>
      </c>
      <c r="R52" t="s">
        <v>169</v>
      </c>
      <c r="S52" t="s">
        <v>75</v>
      </c>
      <c r="T52">
        <v>665531</v>
      </c>
      <c r="U52">
        <v>1621991</v>
      </c>
      <c r="X52">
        <v>3.53</v>
      </c>
      <c r="Y52" t="s">
        <v>559</v>
      </c>
      <c r="Z52" t="s">
        <v>552</v>
      </c>
      <c r="AA52" t="s">
        <v>91</v>
      </c>
      <c r="AB52" t="s">
        <v>71</v>
      </c>
      <c r="AC52">
        <v>119.05024</v>
      </c>
      <c r="AD52">
        <v>119.05025000000001</v>
      </c>
      <c r="AE52" t="s">
        <v>611</v>
      </c>
      <c r="AF52">
        <v>1939348.372</v>
      </c>
      <c r="AG52" t="s">
        <v>71</v>
      </c>
      <c r="AH52" t="s">
        <v>71</v>
      </c>
      <c r="AI52" t="s">
        <v>80</v>
      </c>
      <c r="AJ52" t="s">
        <v>81</v>
      </c>
      <c r="AK52" t="s">
        <v>71</v>
      </c>
      <c r="AL52" t="s">
        <v>75</v>
      </c>
      <c r="AM52" t="s">
        <v>82</v>
      </c>
      <c r="AN52" t="s">
        <v>93</v>
      </c>
      <c r="AO52" t="s">
        <v>93</v>
      </c>
      <c r="AP52" t="s">
        <v>71</v>
      </c>
      <c r="AQ52" t="s">
        <v>71</v>
      </c>
      <c r="AR52" t="s">
        <v>71</v>
      </c>
      <c r="AS52" t="s">
        <v>94</v>
      </c>
      <c r="AT52" t="s">
        <v>71</v>
      </c>
      <c r="AU52" t="s">
        <v>71</v>
      </c>
      <c r="AV52" t="s">
        <v>71</v>
      </c>
      <c r="AW52" t="s">
        <v>71</v>
      </c>
      <c r="AX52" t="s">
        <v>71</v>
      </c>
      <c r="AY52" t="s">
        <v>71</v>
      </c>
      <c r="AZ52" t="s">
        <v>71</v>
      </c>
      <c r="BA52" t="s">
        <v>71</v>
      </c>
      <c r="BI52" t="s">
        <v>75</v>
      </c>
      <c r="BJ52" t="s">
        <v>75</v>
      </c>
      <c r="BL52" t="s">
        <v>658</v>
      </c>
      <c r="BM52" t="s">
        <v>556</v>
      </c>
      <c r="BN52" t="s">
        <v>659</v>
      </c>
      <c r="BO52" t="s">
        <v>71</v>
      </c>
      <c r="BP52" t="s">
        <v>75</v>
      </c>
      <c r="BQ52" t="s">
        <v>75</v>
      </c>
    </row>
    <row r="53" spans="1:69" x14ac:dyDescent="0.3">
      <c r="A53" t="s">
        <v>551</v>
      </c>
      <c r="B53">
        <v>3.46</v>
      </c>
      <c r="C53" t="s">
        <v>68</v>
      </c>
      <c r="D53" t="s">
        <v>172</v>
      </c>
      <c r="E53" t="s">
        <v>70</v>
      </c>
      <c r="F53" t="s">
        <v>71</v>
      </c>
      <c r="G53" t="s">
        <v>72</v>
      </c>
      <c r="H53" t="s">
        <v>71</v>
      </c>
      <c r="I53" t="s">
        <v>71</v>
      </c>
      <c r="J53">
        <v>18</v>
      </c>
      <c r="K53" t="s">
        <v>73</v>
      </c>
      <c r="L53" t="s">
        <v>74</v>
      </c>
      <c r="M53" t="s">
        <v>70</v>
      </c>
      <c r="N53" t="s">
        <v>75</v>
      </c>
      <c r="O53" t="s">
        <v>173</v>
      </c>
      <c r="P53" t="s">
        <v>75</v>
      </c>
      <c r="Q53" t="s">
        <v>174</v>
      </c>
      <c r="R53" t="s">
        <v>175</v>
      </c>
      <c r="S53" t="s">
        <v>75</v>
      </c>
      <c r="T53" t="s">
        <v>70</v>
      </c>
      <c r="U53" t="s">
        <v>70</v>
      </c>
      <c r="X53" t="s">
        <v>70</v>
      </c>
      <c r="Y53" t="s">
        <v>70</v>
      </c>
      <c r="Z53" t="s">
        <v>552</v>
      </c>
      <c r="AA53" t="s">
        <v>71</v>
      </c>
      <c r="AB53" t="s">
        <v>71</v>
      </c>
      <c r="AC53">
        <v>137.0608</v>
      </c>
      <c r="AD53" t="s">
        <v>70</v>
      </c>
      <c r="AE53" t="s">
        <v>70</v>
      </c>
      <c r="AF53" t="s">
        <v>70</v>
      </c>
      <c r="AG53" t="s">
        <v>71</v>
      </c>
      <c r="AH53" t="s">
        <v>71</v>
      </c>
      <c r="AI53" t="s">
        <v>80</v>
      </c>
      <c r="AJ53" t="s">
        <v>81</v>
      </c>
      <c r="AK53" t="s">
        <v>71</v>
      </c>
      <c r="AL53" t="s">
        <v>75</v>
      </c>
      <c r="AM53" t="s">
        <v>82</v>
      </c>
      <c r="AN53" t="s">
        <v>83</v>
      </c>
      <c r="AO53" t="s">
        <v>71</v>
      </c>
      <c r="AP53" t="s">
        <v>71</v>
      </c>
      <c r="AQ53" t="s">
        <v>71</v>
      </c>
      <c r="AR53" t="s">
        <v>71</v>
      </c>
      <c r="AS53" t="s">
        <v>84</v>
      </c>
      <c r="AT53" t="s">
        <v>71</v>
      </c>
      <c r="AU53" t="s">
        <v>71</v>
      </c>
      <c r="AV53" t="s">
        <v>71</v>
      </c>
      <c r="AW53" t="s">
        <v>71</v>
      </c>
      <c r="BI53" t="s">
        <v>75</v>
      </c>
      <c r="BJ53" t="s">
        <v>75</v>
      </c>
      <c r="BL53" t="s">
        <v>71</v>
      </c>
      <c r="BM53" t="s">
        <v>71</v>
      </c>
      <c r="BN53" t="s">
        <v>71</v>
      </c>
      <c r="BO53" t="s">
        <v>71</v>
      </c>
      <c r="BP53" t="s">
        <v>75</v>
      </c>
      <c r="BQ53" t="s">
        <v>75</v>
      </c>
    </row>
    <row r="54" spans="1:69" x14ac:dyDescent="0.3">
      <c r="A54" t="s">
        <v>551</v>
      </c>
      <c r="B54">
        <v>0</v>
      </c>
      <c r="C54" t="s">
        <v>68</v>
      </c>
      <c r="D54" t="s">
        <v>172</v>
      </c>
      <c r="E54" t="s">
        <v>71</v>
      </c>
      <c r="F54" t="s">
        <v>71</v>
      </c>
      <c r="G54" t="s">
        <v>72</v>
      </c>
      <c r="H54" t="s">
        <v>71</v>
      </c>
      <c r="I54" t="s">
        <v>71</v>
      </c>
      <c r="J54">
        <v>18</v>
      </c>
      <c r="K54" t="s">
        <v>73</v>
      </c>
      <c r="L54" t="s">
        <v>553</v>
      </c>
      <c r="M54" t="s">
        <v>71</v>
      </c>
      <c r="N54" t="s">
        <v>75</v>
      </c>
      <c r="O54" t="s">
        <v>173</v>
      </c>
      <c r="P54" t="s">
        <v>75</v>
      </c>
      <c r="Q54" t="s">
        <v>174</v>
      </c>
      <c r="R54" t="s">
        <v>175</v>
      </c>
      <c r="S54" t="s">
        <v>75</v>
      </c>
      <c r="T54" t="s">
        <v>70</v>
      </c>
      <c r="U54" t="s">
        <v>70</v>
      </c>
      <c r="X54" t="s">
        <v>71</v>
      </c>
      <c r="Y54" t="s">
        <v>71</v>
      </c>
      <c r="Z54" t="s">
        <v>552</v>
      </c>
      <c r="AA54" t="s">
        <v>91</v>
      </c>
      <c r="AB54" t="s">
        <v>71</v>
      </c>
      <c r="AC54">
        <v>106.04241</v>
      </c>
      <c r="AD54" t="s">
        <v>70</v>
      </c>
      <c r="AE54" t="s">
        <v>71</v>
      </c>
      <c r="AF54" t="s">
        <v>70</v>
      </c>
      <c r="AG54" t="s">
        <v>71</v>
      </c>
      <c r="AH54" t="s">
        <v>71</v>
      </c>
      <c r="AI54" t="s">
        <v>80</v>
      </c>
      <c r="AJ54" t="s">
        <v>81</v>
      </c>
      <c r="AK54" t="s">
        <v>71</v>
      </c>
      <c r="AL54" t="s">
        <v>75</v>
      </c>
      <c r="AM54" t="s">
        <v>82</v>
      </c>
      <c r="AN54" t="s">
        <v>83</v>
      </c>
      <c r="AO54" t="s">
        <v>71</v>
      </c>
      <c r="AP54" t="s">
        <v>71</v>
      </c>
      <c r="AQ54" t="s">
        <v>71</v>
      </c>
      <c r="AR54" t="s">
        <v>71</v>
      </c>
      <c r="AS54" t="s">
        <v>84</v>
      </c>
      <c r="AT54" t="s">
        <v>71</v>
      </c>
      <c r="AU54" t="s">
        <v>71</v>
      </c>
      <c r="AV54" t="s">
        <v>71</v>
      </c>
      <c r="AW54" t="s">
        <v>71</v>
      </c>
      <c r="AX54" t="s">
        <v>71</v>
      </c>
      <c r="AY54" t="s">
        <v>71</v>
      </c>
      <c r="AZ54" t="s">
        <v>71</v>
      </c>
      <c r="BA54" t="s">
        <v>71</v>
      </c>
      <c r="BI54" t="s">
        <v>75</v>
      </c>
      <c r="BJ54" t="s">
        <v>75</v>
      </c>
      <c r="BL54" t="s">
        <v>71</v>
      </c>
      <c r="BM54" t="s">
        <v>554</v>
      </c>
      <c r="BN54" t="s">
        <v>71</v>
      </c>
      <c r="BO54" t="s">
        <v>71</v>
      </c>
      <c r="BP54" t="s">
        <v>75</v>
      </c>
      <c r="BQ54" t="s">
        <v>75</v>
      </c>
    </row>
    <row r="55" spans="1:69" x14ac:dyDescent="0.3">
      <c r="A55" t="s">
        <v>551</v>
      </c>
      <c r="B55">
        <v>0</v>
      </c>
      <c r="C55" t="s">
        <v>68</v>
      </c>
      <c r="D55" t="s">
        <v>172</v>
      </c>
      <c r="E55" t="s">
        <v>71</v>
      </c>
      <c r="F55" t="s">
        <v>71</v>
      </c>
      <c r="G55" t="s">
        <v>72</v>
      </c>
      <c r="H55" t="s">
        <v>71</v>
      </c>
      <c r="I55" t="s">
        <v>71</v>
      </c>
      <c r="J55">
        <v>18</v>
      </c>
      <c r="K55" t="s">
        <v>73</v>
      </c>
      <c r="L55" t="s">
        <v>555</v>
      </c>
      <c r="M55" t="s">
        <v>71</v>
      </c>
      <c r="N55" t="s">
        <v>75</v>
      </c>
      <c r="O55" t="s">
        <v>173</v>
      </c>
      <c r="P55" t="s">
        <v>75</v>
      </c>
      <c r="Q55" t="s">
        <v>174</v>
      </c>
      <c r="R55" t="s">
        <v>175</v>
      </c>
      <c r="S55" t="s">
        <v>75</v>
      </c>
      <c r="T55" t="s">
        <v>70</v>
      </c>
      <c r="U55" t="s">
        <v>70</v>
      </c>
      <c r="X55" t="s">
        <v>71</v>
      </c>
      <c r="Y55" t="s">
        <v>71</v>
      </c>
      <c r="Z55" t="s">
        <v>552</v>
      </c>
      <c r="AA55" t="s">
        <v>91</v>
      </c>
      <c r="AB55" t="s">
        <v>71</v>
      </c>
      <c r="AC55">
        <v>119.05024</v>
      </c>
      <c r="AD55" t="s">
        <v>70</v>
      </c>
      <c r="AE55" t="s">
        <v>71</v>
      </c>
      <c r="AF55" t="s">
        <v>70</v>
      </c>
      <c r="AG55" t="s">
        <v>71</v>
      </c>
      <c r="AH55" t="s">
        <v>71</v>
      </c>
      <c r="AI55" t="s">
        <v>80</v>
      </c>
      <c r="AJ55" t="s">
        <v>81</v>
      </c>
      <c r="AK55" t="s">
        <v>71</v>
      </c>
      <c r="AL55" t="s">
        <v>75</v>
      </c>
      <c r="AM55" t="s">
        <v>82</v>
      </c>
      <c r="AN55" t="s">
        <v>83</v>
      </c>
      <c r="AO55" t="s">
        <v>71</v>
      </c>
      <c r="AP55" t="s">
        <v>71</v>
      </c>
      <c r="AQ55" t="s">
        <v>71</v>
      </c>
      <c r="AR55" t="s">
        <v>71</v>
      </c>
      <c r="AS55" t="s">
        <v>84</v>
      </c>
      <c r="AT55" t="s">
        <v>71</v>
      </c>
      <c r="AU55" t="s">
        <v>71</v>
      </c>
      <c r="AV55" t="s">
        <v>71</v>
      </c>
      <c r="AW55" t="s">
        <v>71</v>
      </c>
      <c r="AX55" t="s">
        <v>71</v>
      </c>
      <c r="AY55" t="s">
        <v>71</v>
      </c>
      <c r="AZ55" t="s">
        <v>71</v>
      </c>
      <c r="BA55" t="s">
        <v>71</v>
      </c>
      <c r="BI55" t="s">
        <v>75</v>
      </c>
      <c r="BJ55" t="s">
        <v>75</v>
      </c>
      <c r="BL55" t="s">
        <v>71</v>
      </c>
      <c r="BM55" t="s">
        <v>556</v>
      </c>
      <c r="BN55" t="s">
        <v>71</v>
      </c>
      <c r="BO55" t="s">
        <v>71</v>
      </c>
      <c r="BP55" t="s">
        <v>75</v>
      </c>
      <c r="BQ55" t="s">
        <v>75</v>
      </c>
    </row>
    <row r="56" spans="1:69" x14ac:dyDescent="0.3">
      <c r="A56" t="s">
        <v>551</v>
      </c>
      <c r="B56">
        <v>3.46</v>
      </c>
      <c r="C56" t="s">
        <v>68</v>
      </c>
      <c r="D56" t="s">
        <v>176</v>
      </c>
      <c r="E56">
        <v>1.2E-2</v>
      </c>
      <c r="F56" t="s">
        <v>71</v>
      </c>
      <c r="G56" t="s">
        <v>72</v>
      </c>
      <c r="H56" t="s">
        <v>71</v>
      </c>
      <c r="I56" t="s">
        <v>71</v>
      </c>
      <c r="J56">
        <v>19</v>
      </c>
      <c r="K56" t="s">
        <v>73</v>
      </c>
      <c r="L56" t="s">
        <v>74</v>
      </c>
      <c r="M56">
        <v>1.2E-2</v>
      </c>
      <c r="N56" t="s">
        <v>75</v>
      </c>
      <c r="O56" t="s">
        <v>76</v>
      </c>
      <c r="P56" t="s">
        <v>75</v>
      </c>
      <c r="Q56" t="s">
        <v>177</v>
      </c>
      <c r="R56" t="s">
        <v>178</v>
      </c>
      <c r="S56" t="s">
        <v>75</v>
      </c>
      <c r="T56">
        <v>15920</v>
      </c>
      <c r="U56">
        <v>48483</v>
      </c>
      <c r="X56">
        <v>3.51</v>
      </c>
      <c r="Y56" t="s">
        <v>170</v>
      </c>
      <c r="Z56" t="s">
        <v>552</v>
      </c>
      <c r="AA56" t="s">
        <v>91</v>
      </c>
      <c r="AB56" t="s">
        <v>71</v>
      </c>
      <c r="AC56">
        <v>137.0608</v>
      </c>
      <c r="AD56">
        <v>137.06081</v>
      </c>
      <c r="AE56" t="s">
        <v>582</v>
      </c>
      <c r="AF56" t="s">
        <v>71</v>
      </c>
      <c r="AG56" t="s">
        <v>71</v>
      </c>
      <c r="AH56" t="s">
        <v>71</v>
      </c>
      <c r="AI56" t="s">
        <v>116</v>
      </c>
      <c r="AJ56" t="s">
        <v>81</v>
      </c>
      <c r="AK56" t="s">
        <v>71</v>
      </c>
      <c r="AL56" t="s">
        <v>75</v>
      </c>
      <c r="AM56" t="s">
        <v>82</v>
      </c>
      <c r="AN56" t="s">
        <v>93</v>
      </c>
      <c r="AO56" t="s">
        <v>93</v>
      </c>
      <c r="AP56" t="s">
        <v>71</v>
      </c>
      <c r="AQ56" t="s">
        <v>71</v>
      </c>
      <c r="AR56" t="s">
        <v>71</v>
      </c>
      <c r="AS56" t="s">
        <v>94</v>
      </c>
      <c r="AT56" t="s">
        <v>71</v>
      </c>
      <c r="AU56" t="s">
        <v>71</v>
      </c>
      <c r="AV56" t="s">
        <v>71</v>
      </c>
      <c r="AW56" t="s">
        <v>71</v>
      </c>
      <c r="BI56" t="s">
        <v>75</v>
      </c>
      <c r="BJ56" t="s">
        <v>75</v>
      </c>
      <c r="BL56" t="s">
        <v>660</v>
      </c>
      <c r="BM56" t="s">
        <v>71</v>
      </c>
      <c r="BN56" t="s">
        <v>71</v>
      </c>
      <c r="BO56" t="s">
        <v>71</v>
      </c>
      <c r="BP56" t="s">
        <v>75</v>
      </c>
      <c r="BQ56" t="s">
        <v>75</v>
      </c>
    </row>
    <row r="57" spans="1:69" x14ac:dyDescent="0.3">
      <c r="A57" t="s">
        <v>551</v>
      </c>
      <c r="B57">
        <v>3.51</v>
      </c>
      <c r="C57" t="s">
        <v>68</v>
      </c>
      <c r="D57" t="s">
        <v>176</v>
      </c>
      <c r="E57" t="s">
        <v>71</v>
      </c>
      <c r="F57" t="s">
        <v>71</v>
      </c>
      <c r="G57" t="s">
        <v>72</v>
      </c>
      <c r="H57" t="s">
        <v>71</v>
      </c>
      <c r="I57" t="s">
        <v>71</v>
      </c>
      <c r="J57">
        <v>19</v>
      </c>
      <c r="K57" t="s">
        <v>73</v>
      </c>
      <c r="L57" t="s">
        <v>553</v>
      </c>
      <c r="M57" t="s">
        <v>71</v>
      </c>
      <c r="N57" t="s">
        <v>75</v>
      </c>
      <c r="O57" t="s">
        <v>76</v>
      </c>
      <c r="P57" t="s">
        <v>75</v>
      </c>
      <c r="Q57" t="s">
        <v>177</v>
      </c>
      <c r="R57" t="s">
        <v>178</v>
      </c>
      <c r="S57" t="s">
        <v>75</v>
      </c>
      <c r="T57">
        <v>3687</v>
      </c>
      <c r="U57">
        <v>11784</v>
      </c>
      <c r="X57">
        <v>3.51</v>
      </c>
      <c r="Y57" t="s">
        <v>559</v>
      </c>
      <c r="Z57" t="s">
        <v>552</v>
      </c>
      <c r="AA57" t="s">
        <v>91</v>
      </c>
      <c r="AB57" t="s">
        <v>71</v>
      </c>
      <c r="AC57">
        <v>106.04241</v>
      </c>
      <c r="AD57">
        <v>106.04248</v>
      </c>
      <c r="AE57" t="s">
        <v>661</v>
      </c>
      <c r="AF57" t="s">
        <v>71</v>
      </c>
      <c r="AG57" t="s">
        <v>71</v>
      </c>
      <c r="AH57" t="s">
        <v>71</v>
      </c>
      <c r="AI57" t="s">
        <v>116</v>
      </c>
      <c r="AJ57" t="s">
        <v>81</v>
      </c>
      <c r="AK57" t="s">
        <v>71</v>
      </c>
      <c r="AL57" t="s">
        <v>75</v>
      </c>
      <c r="AM57" t="s">
        <v>82</v>
      </c>
      <c r="AN57" t="s">
        <v>93</v>
      </c>
      <c r="AO57" t="s">
        <v>93</v>
      </c>
      <c r="AP57" t="s">
        <v>71</v>
      </c>
      <c r="AQ57" t="s">
        <v>71</v>
      </c>
      <c r="AR57" t="s">
        <v>71</v>
      </c>
      <c r="AS57" t="s">
        <v>94</v>
      </c>
      <c r="AT57" t="s">
        <v>71</v>
      </c>
      <c r="AU57" t="s">
        <v>71</v>
      </c>
      <c r="AV57" t="s">
        <v>71</v>
      </c>
      <c r="AW57" t="s">
        <v>71</v>
      </c>
      <c r="AX57" t="s">
        <v>71</v>
      </c>
      <c r="AY57" t="s">
        <v>71</v>
      </c>
      <c r="AZ57" t="s">
        <v>71</v>
      </c>
      <c r="BA57" t="s">
        <v>71</v>
      </c>
      <c r="BI57" t="s">
        <v>75</v>
      </c>
      <c r="BJ57" t="s">
        <v>75</v>
      </c>
      <c r="BL57" t="s">
        <v>662</v>
      </c>
      <c r="BM57" t="s">
        <v>554</v>
      </c>
      <c r="BN57" t="s">
        <v>663</v>
      </c>
      <c r="BO57" t="s">
        <v>71</v>
      </c>
      <c r="BP57" t="s">
        <v>75</v>
      </c>
      <c r="BQ57" t="s">
        <v>75</v>
      </c>
    </row>
    <row r="58" spans="1:69" x14ac:dyDescent="0.3">
      <c r="A58" t="s">
        <v>551</v>
      </c>
      <c r="B58">
        <v>3.51</v>
      </c>
      <c r="C58" t="s">
        <v>68</v>
      </c>
      <c r="D58" t="s">
        <v>176</v>
      </c>
      <c r="E58" t="s">
        <v>71</v>
      </c>
      <c r="F58" t="s">
        <v>71</v>
      </c>
      <c r="G58" t="s">
        <v>72</v>
      </c>
      <c r="H58" t="s">
        <v>71</v>
      </c>
      <c r="I58" t="s">
        <v>71</v>
      </c>
      <c r="J58">
        <v>19</v>
      </c>
      <c r="K58" t="s">
        <v>73</v>
      </c>
      <c r="L58" t="s">
        <v>555</v>
      </c>
      <c r="M58" t="s">
        <v>71</v>
      </c>
      <c r="N58" t="s">
        <v>75</v>
      </c>
      <c r="O58" t="s">
        <v>76</v>
      </c>
      <c r="P58" t="s">
        <v>75</v>
      </c>
      <c r="Q58" t="s">
        <v>177</v>
      </c>
      <c r="R58" t="s">
        <v>178</v>
      </c>
      <c r="S58" t="s">
        <v>75</v>
      </c>
      <c r="T58">
        <v>2693</v>
      </c>
      <c r="U58">
        <v>9342</v>
      </c>
      <c r="X58">
        <v>3.51</v>
      </c>
      <c r="Y58" t="s">
        <v>559</v>
      </c>
      <c r="Z58" t="s">
        <v>552</v>
      </c>
      <c r="AA58" t="s">
        <v>91</v>
      </c>
      <c r="AB58" t="s">
        <v>71</v>
      </c>
      <c r="AC58">
        <v>119.05024</v>
      </c>
      <c r="AD58">
        <v>119.05022</v>
      </c>
      <c r="AE58" t="s">
        <v>664</v>
      </c>
      <c r="AF58" t="s">
        <v>71</v>
      </c>
      <c r="AG58" t="s">
        <v>71</v>
      </c>
      <c r="AH58" t="s">
        <v>71</v>
      </c>
      <c r="AI58" t="s">
        <v>116</v>
      </c>
      <c r="AJ58" t="s">
        <v>81</v>
      </c>
      <c r="AK58" t="s">
        <v>71</v>
      </c>
      <c r="AL58" t="s">
        <v>75</v>
      </c>
      <c r="AM58" t="s">
        <v>82</v>
      </c>
      <c r="AN58" t="s">
        <v>93</v>
      </c>
      <c r="AO58" t="s">
        <v>93</v>
      </c>
      <c r="AP58" t="s">
        <v>71</v>
      </c>
      <c r="AQ58" t="s">
        <v>71</v>
      </c>
      <c r="AR58" t="s">
        <v>71</v>
      </c>
      <c r="AS58" t="s">
        <v>94</v>
      </c>
      <c r="AT58" t="s">
        <v>71</v>
      </c>
      <c r="AU58" t="s">
        <v>71</v>
      </c>
      <c r="AV58" t="s">
        <v>71</v>
      </c>
      <c r="AW58" t="s">
        <v>71</v>
      </c>
      <c r="AX58" t="s">
        <v>71</v>
      </c>
      <c r="AY58" t="s">
        <v>71</v>
      </c>
      <c r="AZ58" t="s">
        <v>71</v>
      </c>
      <c r="BA58" t="s">
        <v>71</v>
      </c>
      <c r="BI58" t="s">
        <v>75</v>
      </c>
      <c r="BJ58" t="s">
        <v>75</v>
      </c>
      <c r="BL58" t="s">
        <v>665</v>
      </c>
      <c r="BM58" t="s">
        <v>556</v>
      </c>
      <c r="BN58" t="s">
        <v>666</v>
      </c>
      <c r="BO58" t="s">
        <v>71</v>
      </c>
      <c r="BP58" t="s">
        <v>75</v>
      </c>
      <c r="BQ58" t="s">
        <v>75</v>
      </c>
    </row>
    <row r="59" spans="1:69" x14ac:dyDescent="0.3">
      <c r="A59" t="s">
        <v>551</v>
      </c>
      <c r="B59">
        <v>3.46</v>
      </c>
      <c r="C59" t="s">
        <v>68</v>
      </c>
      <c r="D59" t="s">
        <v>180</v>
      </c>
      <c r="E59">
        <v>8.9999999999999993E-3</v>
      </c>
      <c r="F59" t="s">
        <v>71</v>
      </c>
      <c r="G59" t="s">
        <v>72</v>
      </c>
      <c r="H59" t="s">
        <v>71</v>
      </c>
      <c r="I59" t="s">
        <v>71</v>
      </c>
      <c r="J59">
        <v>20</v>
      </c>
      <c r="K59" t="s">
        <v>73</v>
      </c>
      <c r="L59" t="s">
        <v>74</v>
      </c>
      <c r="M59">
        <v>8.9999999999999993E-3</v>
      </c>
      <c r="N59" t="s">
        <v>75</v>
      </c>
      <c r="O59" t="s">
        <v>76</v>
      </c>
      <c r="P59" t="s">
        <v>75</v>
      </c>
      <c r="Q59" t="s">
        <v>181</v>
      </c>
      <c r="R59" t="s">
        <v>182</v>
      </c>
      <c r="S59" t="s">
        <v>75</v>
      </c>
      <c r="T59">
        <v>21750</v>
      </c>
      <c r="U59">
        <v>42786</v>
      </c>
      <c r="X59">
        <v>3.51</v>
      </c>
      <c r="Y59" t="s">
        <v>170</v>
      </c>
      <c r="Z59" t="s">
        <v>552</v>
      </c>
      <c r="AA59" t="s">
        <v>91</v>
      </c>
      <c r="AB59" t="s">
        <v>71</v>
      </c>
      <c r="AC59">
        <v>137.0608</v>
      </c>
      <c r="AD59">
        <v>137.06084000000001</v>
      </c>
      <c r="AE59" t="s">
        <v>567</v>
      </c>
      <c r="AF59" t="s">
        <v>71</v>
      </c>
      <c r="AG59" t="s">
        <v>71</v>
      </c>
      <c r="AH59" t="s">
        <v>71</v>
      </c>
      <c r="AI59" t="s">
        <v>116</v>
      </c>
      <c r="AJ59" t="s">
        <v>81</v>
      </c>
      <c r="AK59" t="s">
        <v>71</v>
      </c>
      <c r="AL59" t="s">
        <v>75</v>
      </c>
      <c r="AM59" t="s">
        <v>82</v>
      </c>
      <c r="AN59" t="s">
        <v>93</v>
      </c>
      <c r="AO59" t="s">
        <v>93</v>
      </c>
      <c r="AP59" t="s">
        <v>71</v>
      </c>
      <c r="AQ59" t="s">
        <v>71</v>
      </c>
      <c r="AR59" t="s">
        <v>71</v>
      </c>
      <c r="AS59" t="s">
        <v>94</v>
      </c>
      <c r="AT59" t="s">
        <v>71</v>
      </c>
      <c r="AU59" t="s">
        <v>71</v>
      </c>
      <c r="AV59" t="s">
        <v>71</v>
      </c>
      <c r="AW59" t="s">
        <v>71</v>
      </c>
      <c r="BI59" t="s">
        <v>75</v>
      </c>
      <c r="BJ59" t="s">
        <v>75</v>
      </c>
      <c r="BL59" t="s">
        <v>667</v>
      </c>
      <c r="BM59" t="s">
        <v>71</v>
      </c>
      <c r="BN59" t="s">
        <v>71</v>
      </c>
      <c r="BO59" t="s">
        <v>71</v>
      </c>
      <c r="BP59" t="s">
        <v>75</v>
      </c>
      <c r="BQ59" t="s">
        <v>75</v>
      </c>
    </row>
    <row r="60" spans="1:69" x14ac:dyDescent="0.3">
      <c r="A60" t="s">
        <v>551</v>
      </c>
      <c r="B60">
        <v>3.51</v>
      </c>
      <c r="C60" t="s">
        <v>68</v>
      </c>
      <c r="D60" t="s">
        <v>180</v>
      </c>
      <c r="E60" t="s">
        <v>71</v>
      </c>
      <c r="F60" t="s">
        <v>71</v>
      </c>
      <c r="G60" t="s">
        <v>72</v>
      </c>
      <c r="H60" t="s">
        <v>71</v>
      </c>
      <c r="I60" t="s">
        <v>71</v>
      </c>
      <c r="J60">
        <v>20</v>
      </c>
      <c r="K60" t="s">
        <v>73</v>
      </c>
      <c r="L60" t="s">
        <v>553</v>
      </c>
      <c r="M60" t="s">
        <v>71</v>
      </c>
      <c r="N60" t="s">
        <v>75</v>
      </c>
      <c r="O60" t="s">
        <v>76</v>
      </c>
      <c r="P60" t="s">
        <v>75</v>
      </c>
      <c r="Q60" t="s">
        <v>181</v>
      </c>
      <c r="R60" t="s">
        <v>182</v>
      </c>
      <c r="S60" t="s">
        <v>75</v>
      </c>
      <c r="T60">
        <v>3967</v>
      </c>
      <c r="U60">
        <v>10018</v>
      </c>
      <c r="X60">
        <v>3.51</v>
      </c>
      <c r="Y60" t="s">
        <v>559</v>
      </c>
      <c r="Z60" t="s">
        <v>552</v>
      </c>
      <c r="AA60" t="s">
        <v>91</v>
      </c>
      <c r="AB60" t="s">
        <v>71</v>
      </c>
      <c r="AC60">
        <v>106.04241</v>
      </c>
      <c r="AD60">
        <v>106.04246999999999</v>
      </c>
      <c r="AE60" t="s">
        <v>569</v>
      </c>
      <c r="AF60" t="s">
        <v>71</v>
      </c>
      <c r="AG60" t="s">
        <v>71</v>
      </c>
      <c r="AH60" t="s">
        <v>71</v>
      </c>
      <c r="AI60" t="s">
        <v>116</v>
      </c>
      <c r="AJ60" t="s">
        <v>81</v>
      </c>
      <c r="AK60" t="s">
        <v>71</v>
      </c>
      <c r="AL60" t="s">
        <v>75</v>
      </c>
      <c r="AM60" t="s">
        <v>82</v>
      </c>
      <c r="AN60" t="s">
        <v>93</v>
      </c>
      <c r="AO60" t="s">
        <v>93</v>
      </c>
      <c r="AP60" t="s">
        <v>71</v>
      </c>
      <c r="AQ60" t="s">
        <v>71</v>
      </c>
      <c r="AR60" t="s">
        <v>71</v>
      </c>
      <c r="AS60" t="s">
        <v>94</v>
      </c>
      <c r="AT60" t="s">
        <v>71</v>
      </c>
      <c r="AU60" t="s">
        <v>71</v>
      </c>
      <c r="AV60" t="s">
        <v>71</v>
      </c>
      <c r="AW60" t="s">
        <v>71</v>
      </c>
      <c r="AX60" t="s">
        <v>71</v>
      </c>
      <c r="AY60" t="s">
        <v>71</v>
      </c>
      <c r="AZ60" t="s">
        <v>71</v>
      </c>
      <c r="BA60" t="s">
        <v>71</v>
      </c>
      <c r="BI60" t="s">
        <v>75</v>
      </c>
      <c r="BJ60" t="s">
        <v>75</v>
      </c>
      <c r="BL60" t="s">
        <v>668</v>
      </c>
      <c r="BM60" t="s">
        <v>554</v>
      </c>
      <c r="BN60" t="s">
        <v>669</v>
      </c>
      <c r="BO60" t="s">
        <v>71</v>
      </c>
      <c r="BP60" t="s">
        <v>75</v>
      </c>
      <c r="BQ60" t="s">
        <v>75</v>
      </c>
    </row>
    <row r="61" spans="1:69" x14ac:dyDescent="0.3">
      <c r="A61" t="s">
        <v>551</v>
      </c>
      <c r="B61">
        <v>3.51</v>
      </c>
      <c r="C61" t="s">
        <v>68</v>
      </c>
      <c r="D61" t="s">
        <v>180</v>
      </c>
      <c r="E61" t="s">
        <v>71</v>
      </c>
      <c r="F61" t="s">
        <v>71</v>
      </c>
      <c r="G61" t="s">
        <v>72</v>
      </c>
      <c r="H61" t="s">
        <v>71</v>
      </c>
      <c r="I61" t="s">
        <v>71</v>
      </c>
      <c r="J61">
        <v>20</v>
      </c>
      <c r="K61" t="s">
        <v>73</v>
      </c>
      <c r="L61" t="s">
        <v>555</v>
      </c>
      <c r="M61" t="s">
        <v>71</v>
      </c>
      <c r="N61" t="s">
        <v>75</v>
      </c>
      <c r="O61" t="s">
        <v>76</v>
      </c>
      <c r="P61" t="s">
        <v>75</v>
      </c>
      <c r="Q61" t="s">
        <v>181</v>
      </c>
      <c r="R61" t="s">
        <v>182</v>
      </c>
      <c r="S61" t="s">
        <v>75</v>
      </c>
      <c r="T61">
        <v>4019</v>
      </c>
      <c r="U61">
        <v>8344</v>
      </c>
      <c r="X61">
        <v>3.51</v>
      </c>
      <c r="Y61" t="s">
        <v>559</v>
      </c>
      <c r="Z61" t="s">
        <v>552</v>
      </c>
      <c r="AA61" t="s">
        <v>91</v>
      </c>
      <c r="AB61" t="s">
        <v>71</v>
      </c>
      <c r="AC61">
        <v>119.05024</v>
      </c>
      <c r="AD61">
        <v>119.05025999999999</v>
      </c>
      <c r="AE61" t="s">
        <v>593</v>
      </c>
      <c r="AF61" t="s">
        <v>71</v>
      </c>
      <c r="AG61" t="s">
        <v>71</v>
      </c>
      <c r="AH61" t="s">
        <v>71</v>
      </c>
      <c r="AI61" t="s">
        <v>116</v>
      </c>
      <c r="AJ61" t="s">
        <v>81</v>
      </c>
      <c r="AK61" t="s">
        <v>71</v>
      </c>
      <c r="AL61" t="s">
        <v>75</v>
      </c>
      <c r="AM61" t="s">
        <v>82</v>
      </c>
      <c r="AN61" t="s">
        <v>93</v>
      </c>
      <c r="AO61" t="s">
        <v>93</v>
      </c>
      <c r="AP61" t="s">
        <v>71</v>
      </c>
      <c r="AQ61" t="s">
        <v>71</v>
      </c>
      <c r="AR61" t="s">
        <v>71</v>
      </c>
      <c r="AS61" t="s">
        <v>94</v>
      </c>
      <c r="AT61" t="s">
        <v>71</v>
      </c>
      <c r="AU61" t="s">
        <v>71</v>
      </c>
      <c r="AV61" t="s">
        <v>71</v>
      </c>
      <c r="AW61" t="s">
        <v>71</v>
      </c>
      <c r="AX61" t="s">
        <v>71</v>
      </c>
      <c r="AY61" t="s">
        <v>71</v>
      </c>
      <c r="AZ61" t="s">
        <v>71</v>
      </c>
      <c r="BA61" t="s">
        <v>71</v>
      </c>
      <c r="BI61" t="s">
        <v>75</v>
      </c>
      <c r="BJ61" t="s">
        <v>75</v>
      </c>
      <c r="BL61" t="s">
        <v>670</v>
      </c>
      <c r="BM61" t="s">
        <v>556</v>
      </c>
      <c r="BN61" t="s">
        <v>671</v>
      </c>
      <c r="BO61" t="s">
        <v>71</v>
      </c>
      <c r="BP61" t="s">
        <v>75</v>
      </c>
      <c r="BQ61" t="s">
        <v>75</v>
      </c>
    </row>
    <row r="62" spans="1:69" x14ac:dyDescent="0.3">
      <c r="A62" t="s">
        <v>551</v>
      </c>
      <c r="B62">
        <v>3.46</v>
      </c>
      <c r="C62" t="s">
        <v>68</v>
      </c>
      <c r="D62" t="s">
        <v>185</v>
      </c>
      <c r="E62">
        <v>0.69599999999999995</v>
      </c>
      <c r="F62" t="s">
        <v>71</v>
      </c>
      <c r="G62" t="s">
        <v>72</v>
      </c>
      <c r="H62" t="s">
        <v>71</v>
      </c>
      <c r="I62" t="s">
        <v>71</v>
      </c>
      <c r="J62">
        <v>21</v>
      </c>
      <c r="K62" t="s">
        <v>73</v>
      </c>
      <c r="L62" t="s">
        <v>74</v>
      </c>
      <c r="M62">
        <v>0.69599999999999995</v>
      </c>
      <c r="N62" t="s">
        <v>75</v>
      </c>
      <c r="O62" t="s">
        <v>76</v>
      </c>
      <c r="P62" t="s">
        <v>75</v>
      </c>
      <c r="Q62" t="s">
        <v>186</v>
      </c>
      <c r="R62" t="s">
        <v>187</v>
      </c>
      <c r="S62" t="s">
        <v>75</v>
      </c>
      <c r="T62">
        <v>634400</v>
      </c>
      <c r="U62">
        <v>1398139</v>
      </c>
      <c r="V62">
        <f>(U62-455771)/3000000</f>
        <v>0.31412266666666666</v>
      </c>
      <c r="X62">
        <v>3.53</v>
      </c>
      <c r="Y62" t="s">
        <v>566</v>
      </c>
      <c r="Z62" t="s">
        <v>552</v>
      </c>
      <c r="AA62" t="s">
        <v>91</v>
      </c>
      <c r="AB62" t="s">
        <v>71</v>
      </c>
      <c r="AC62">
        <v>137.0608</v>
      </c>
      <c r="AD62">
        <v>137.06079</v>
      </c>
      <c r="AE62" t="s">
        <v>619</v>
      </c>
      <c r="AF62" t="s">
        <v>71</v>
      </c>
      <c r="AG62" t="s">
        <v>71</v>
      </c>
      <c r="AH62" t="s">
        <v>71</v>
      </c>
      <c r="AI62" t="s">
        <v>80</v>
      </c>
      <c r="AJ62" t="s">
        <v>81</v>
      </c>
      <c r="AK62" t="s">
        <v>71</v>
      </c>
      <c r="AL62" t="s">
        <v>75</v>
      </c>
      <c r="AM62" t="s">
        <v>82</v>
      </c>
      <c r="AN62" t="s">
        <v>93</v>
      </c>
      <c r="AO62" t="s">
        <v>93</v>
      </c>
      <c r="AP62" t="s">
        <v>71</v>
      </c>
      <c r="AQ62" t="s">
        <v>71</v>
      </c>
      <c r="AR62" t="s">
        <v>71</v>
      </c>
      <c r="AS62" t="s">
        <v>94</v>
      </c>
      <c r="AT62" t="s">
        <v>71</v>
      </c>
      <c r="AU62" t="s">
        <v>71</v>
      </c>
      <c r="AV62" t="s">
        <v>71</v>
      </c>
      <c r="AW62" t="s">
        <v>71</v>
      </c>
      <c r="BI62" t="s">
        <v>75</v>
      </c>
      <c r="BJ62" t="s">
        <v>75</v>
      </c>
      <c r="BL62" t="s">
        <v>672</v>
      </c>
      <c r="BM62" t="s">
        <v>71</v>
      </c>
      <c r="BN62" t="s">
        <v>71</v>
      </c>
      <c r="BO62" t="s">
        <v>71</v>
      </c>
      <c r="BP62" t="s">
        <v>75</v>
      </c>
      <c r="BQ62" t="s">
        <v>75</v>
      </c>
    </row>
    <row r="63" spans="1:69" x14ac:dyDescent="0.3">
      <c r="A63" t="s">
        <v>551</v>
      </c>
      <c r="B63">
        <v>3.53</v>
      </c>
      <c r="C63" t="s">
        <v>68</v>
      </c>
      <c r="D63" t="s">
        <v>185</v>
      </c>
      <c r="E63" t="s">
        <v>71</v>
      </c>
      <c r="F63" t="s">
        <v>71</v>
      </c>
      <c r="G63" t="s">
        <v>72</v>
      </c>
      <c r="H63" t="s">
        <v>71</v>
      </c>
      <c r="I63" t="s">
        <v>71</v>
      </c>
      <c r="J63">
        <v>21</v>
      </c>
      <c r="K63" t="s">
        <v>73</v>
      </c>
      <c r="L63" t="s">
        <v>553</v>
      </c>
      <c r="M63" t="s">
        <v>71</v>
      </c>
      <c r="N63" t="s">
        <v>75</v>
      </c>
      <c r="O63" t="s">
        <v>76</v>
      </c>
      <c r="P63" t="s">
        <v>75</v>
      </c>
      <c r="Q63" t="s">
        <v>186</v>
      </c>
      <c r="R63" t="s">
        <v>187</v>
      </c>
      <c r="S63" t="s">
        <v>75</v>
      </c>
      <c r="T63">
        <v>121553</v>
      </c>
      <c r="U63">
        <v>244523</v>
      </c>
      <c r="X63">
        <v>3.53</v>
      </c>
      <c r="Y63" t="s">
        <v>559</v>
      </c>
      <c r="Z63" t="s">
        <v>552</v>
      </c>
      <c r="AA63" t="s">
        <v>91</v>
      </c>
      <c r="AB63" t="s">
        <v>71</v>
      </c>
      <c r="AC63">
        <v>106.04241</v>
      </c>
      <c r="AD63">
        <v>106.04243</v>
      </c>
      <c r="AE63" t="s">
        <v>650</v>
      </c>
      <c r="AF63" t="s">
        <v>71</v>
      </c>
      <c r="AG63" t="s">
        <v>71</v>
      </c>
      <c r="AH63" t="s">
        <v>71</v>
      </c>
      <c r="AI63" t="s">
        <v>80</v>
      </c>
      <c r="AJ63" t="s">
        <v>81</v>
      </c>
      <c r="AK63" t="s">
        <v>71</v>
      </c>
      <c r="AL63" t="s">
        <v>75</v>
      </c>
      <c r="AM63" t="s">
        <v>82</v>
      </c>
      <c r="AN63" t="s">
        <v>93</v>
      </c>
      <c r="AO63" t="s">
        <v>93</v>
      </c>
      <c r="AP63" t="s">
        <v>71</v>
      </c>
      <c r="AQ63" t="s">
        <v>71</v>
      </c>
      <c r="AR63" t="s">
        <v>71</v>
      </c>
      <c r="AS63" t="s">
        <v>94</v>
      </c>
      <c r="AT63" t="s">
        <v>71</v>
      </c>
      <c r="AU63" t="s">
        <v>71</v>
      </c>
      <c r="AV63" t="s">
        <v>71</v>
      </c>
      <c r="AW63" t="s">
        <v>71</v>
      </c>
      <c r="AX63" t="s">
        <v>71</v>
      </c>
      <c r="AY63" t="s">
        <v>71</v>
      </c>
      <c r="AZ63" t="s">
        <v>71</v>
      </c>
      <c r="BA63" t="s">
        <v>71</v>
      </c>
      <c r="BI63" t="s">
        <v>75</v>
      </c>
      <c r="BJ63" t="s">
        <v>75</v>
      </c>
      <c r="BL63" t="s">
        <v>673</v>
      </c>
      <c r="BM63" t="s">
        <v>554</v>
      </c>
      <c r="BN63" t="s">
        <v>674</v>
      </c>
      <c r="BO63" t="s">
        <v>71</v>
      </c>
      <c r="BP63" t="s">
        <v>75</v>
      </c>
      <c r="BQ63" t="s">
        <v>75</v>
      </c>
    </row>
    <row r="64" spans="1:69" x14ac:dyDescent="0.3">
      <c r="A64" t="s">
        <v>551</v>
      </c>
      <c r="B64">
        <v>3.53</v>
      </c>
      <c r="C64" t="s">
        <v>68</v>
      </c>
      <c r="D64" t="s">
        <v>185</v>
      </c>
      <c r="E64" t="s">
        <v>71</v>
      </c>
      <c r="F64" t="s">
        <v>71</v>
      </c>
      <c r="G64" t="s">
        <v>72</v>
      </c>
      <c r="H64" t="s">
        <v>71</v>
      </c>
      <c r="I64" t="s">
        <v>71</v>
      </c>
      <c r="J64">
        <v>21</v>
      </c>
      <c r="K64" t="s">
        <v>73</v>
      </c>
      <c r="L64" t="s">
        <v>555</v>
      </c>
      <c r="M64" t="s">
        <v>71</v>
      </c>
      <c r="N64" t="s">
        <v>75</v>
      </c>
      <c r="O64" t="s">
        <v>76</v>
      </c>
      <c r="P64" t="s">
        <v>75</v>
      </c>
      <c r="Q64" t="s">
        <v>186</v>
      </c>
      <c r="R64" t="s">
        <v>187</v>
      </c>
      <c r="S64" t="s">
        <v>75</v>
      </c>
      <c r="T64">
        <v>109889</v>
      </c>
      <c r="U64">
        <v>211827</v>
      </c>
      <c r="X64">
        <v>3.53</v>
      </c>
      <c r="Y64" t="s">
        <v>559</v>
      </c>
      <c r="Z64" t="s">
        <v>552</v>
      </c>
      <c r="AA64" t="s">
        <v>91</v>
      </c>
      <c r="AB64" t="s">
        <v>71</v>
      </c>
      <c r="AC64">
        <v>119.05024</v>
      </c>
      <c r="AD64">
        <v>119.05023</v>
      </c>
      <c r="AE64" t="s">
        <v>579</v>
      </c>
      <c r="AF64" t="s">
        <v>71</v>
      </c>
      <c r="AG64" t="s">
        <v>71</v>
      </c>
      <c r="AH64" t="s">
        <v>71</v>
      </c>
      <c r="AI64" t="s">
        <v>80</v>
      </c>
      <c r="AJ64" t="s">
        <v>81</v>
      </c>
      <c r="AK64" t="s">
        <v>71</v>
      </c>
      <c r="AL64" t="s">
        <v>75</v>
      </c>
      <c r="AM64" t="s">
        <v>82</v>
      </c>
      <c r="AN64" t="s">
        <v>93</v>
      </c>
      <c r="AO64" t="s">
        <v>93</v>
      </c>
      <c r="AP64" t="s">
        <v>71</v>
      </c>
      <c r="AQ64" t="s">
        <v>71</v>
      </c>
      <c r="AR64" t="s">
        <v>71</v>
      </c>
      <c r="AS64" t="s">
        <v>94</v>
      </c>
      <c r="AT64" t="s">
        <v>71</v>
      </c>
      <c r="AU64" t="s">
        <v>71</v>
      </c>
      <c r="AV64" t="s">
        <v>71</v>
      </c>
      <c r="AW64" t="s">
        <v>71</v>
      </c>
      <c r="AX64" t="s">
        <v>71</v>
      </c>
      <c r="AY64" t="s">
        <v>71</v>
      </c>
      <c r="AZ64" t="s">
        <v>71</v>
      </c>
      <c r="BA64" t="s">
        <v>71</v>
      </c>
      <c r="BI64" t="s">
        <v>75</v>
      </c>
      <c r="BJ64" t="s">
        <v>75</v>
      </c>
      <c r="BL64" t="s">
        <v>675</v>
      </c>
      <c r="BM64" t="s">
        <v>556</v>
      </c>
      <c r="BN64" t="s">
        <v>676</v>
      </c>
      <c r="BO64" t="s">
        <v>71</v>
      </c>
      <c r="BP64" t="s">
        <v>75</v>
      </c>
      <c r="BQ64" t="s">
        <v>75</v>
      </c>
    </row>
    <row r="65" spans="1:69" x14ac:dyDescent="0.3">
      <c r="A65" t="s">
        <v>551</v>
      </c>
      <c r="B65">
        <v>3.46</v>
      </c>
      <c r="C65" t="s">
        <v>68</v>
      </c>
      <c r="D65" t="s">
        <v>189</v>
      </c>
      <c r="E65">
        <v>0.71599999999999997</v>
      </c>
      <c r="F65" t="s">
        <v>71</v>
      </c>
      <c r="G65" t="s">
        <v>72</v>
      </c>
      <c r="H65" t="s">
        <v>71</v>
      </c>
      <c r="I65" t="s">
        <v>71</v>
      </c>
      <c r="J65">
        <v>22</v>
      </c>
      <c r="K65" t="s">
        <v>73</v>
      </c>
      <c r="L65" t="s">
        <v>74</v>
      </c>
      <c r="M65">
        <v>0.71599999999999997</v>
      </c>
      <c r="N65" t="s">
        <v>75</v>
      </c>
      <c r="O65" t="s">
        <v>76</v>
      </c>
      <c r="P65" t="s">
        <v>75</v>
      </c>
      <c r="Q65" t="s">
        <v>190</v>
      </c>
      <c r="R65" t="s">
        <v>191</v>
      </c>
      <c r="S65" t="s">
        <v>75</v>
      </c>
      <c r="T65">
        <v>636099</v>
      </c>
      <c r="U65">
        <v>1437714</v>
      </c>
      <c r="V65">
        <f t="shared" ref="V65" si="0">(U65-455771)/3000000</f>
        <v>0.32731433333333332</v>
      </c>
      <c r="X65">
        <v>3.53</v>
      </c>
      <c r="Y65" t="s">
        <v>566</v>
      </c>
      <c r="Z65" t="s">
        <v>552</v>
      </c>
      <c r="AA65" t="s">
        <v>91</v>
      </c>
      <c r="AB65" t="s">
        <v>71</v>
      </c>
      <c r="AC65">
        <v>137.0608</v>
      </c>
      <c r="AD65">
        <v>137.06081</v>
      </c>
      <c r="AE65" t="s">
        <v>582</v>
      </c>
      <c r="AF65" t="s">
        <v>71</v>
      </c>
      <c r="AG65" t="s">
        <v>71</v>
      </c>
      <c r="AH65" t="s">
        <v>71</v>
      </c>
      <c r="AI65" t="s">
        <v>80</v>
      </c>
      <c r="AJ65" t="s">
        <v>81</v>
      </c>
      <c r="AK65" t="s">
        <v>71</v>
      </c>
      <c r="AL65" t="s">
        <v>75</v>
      </c>
      <c r="AM65" t="s">
        <v>82</v>
      </c>
      <c r="AN65" t="s">
        <v>93</v>
      </c>
      <c r="AO65" t="s">
        <v>93</v>
      </c>
      <c r="AP65" t="s">
        <v>71</v>
      </c>
      <c r="AQ65" t="s">
        <v>71</v>
      </c>
      <c r="AR65" t="s">
        <v>71</v>
      </c>
      <c r="AS65" t="s">
        <v>94</v>
      </c>
      <c r="AT65" t="s">
        <v>71</v>
      </c>
      <c r="AU65" t="s">
        <v>71</v>
      </c>
      <c r="AV65" t="s">
        <v>71</v>
      </c>
      <c r="AW65" t="s">
        <v>71</v>
      </c>
      <c r="BI65" t="s">
        <v>75</v>
      </c>
      <c r="BJ65" t="s">
        <v>75</v>
      </c>
      <c r="BL65" t="s">
        <v>677</v>
      </c>
      <c r="BM65" t="s">
        <v>71</v>
      </c>
      <c r="BN65" t="s">
        <v>71</v>
      </c>
      <c r="BO65" t="s">
        <v>71</v>
      </c>
      <c r="BP65" t="s">
        <v>75</v>
      </c>
      <c r="BQ65" t="s">
        <v>75</v>
      </c>
    </row>
    <row r="66" spans="1:69" x14ac:dyDescent="0.3">
      <c r="A66" t="s">
        <v>551</v>
      </c>
      <c r="B66">
        <v>3.53</v>
      </c>
      <c r="C66" t="s">
        <v>68</v>
      </c>
      <c r="D66" t="s">
        <v>189</v>
      </c>
      <c r="E66" t="s">
        <v>71</v>
      </c>
      <c r="F66" t="s">
        <v>71</v>
      </c>
      <c r="G66" t="s">
        <v>72</v>
      </c>
      <c r="H66" t="s">
        <v>71</v>
      </c>
      <c r="I66" t="s">
        <v>71</v>
      </c>
      <c r="J66">
        <v>22</v>
      </c>
      <c r="K66" t="s">
        <v>73</v>
      </c>
      <c r="L66" t="s">
        <v>553</v>
      </c>
      <c r="M66" t="s">
        <v>71</v>
      </c>
      <c r="N66" t="s">
        <v>75</v>
      </c>
      <c r="O66" t="s">
        <v>76</v>
      </c>
      <c r="P66" t="s">
        <v>75</v>
      </c>
      <c r="Q66" t="s">
        <v>190</v>
      </c>
      <c r="R66" t="s">
        <v>191</v>
      </c>
      <c r="S66" t="s">
        <v>75</v>
      </c>
      <c r="T66">
        <v>120403</v>
      </c>
      <c r="U66">
        <v>241045</v>
      </c>
      <c r="X66">
        <v>3.53</v>
      </c>
      <c r="Y66" t="s">
        <v>559</v>
      </c>
      <c r="Z66" t="s">
        <v>552</v>
      </c>
      <c r="AA66" t="s">
        <v>91</v>
      </c>
      <c r="AB66" t="s">
        <v>71</v>
      </c>
      <c r="AC66">
        <v>106.04241</v>
      </c>
      <c r="AD66">
        <v>106.04245</v>
      </c>
      <c r="AE66" t="s">
        <v>598</v>
      </c>
      <c r="AF66" t="s">
        <v>71</v>
      </c>
      <c r="AG66" t="s">
        <v>71</v>
      </c>
      <c r="AH66" t="s">
        <v>71</v>
      </c>
      <c r="AI66" t="s">
        <v>80</v>
      </c>
      <c r="AJ66" t="s">
        <v>81</v>
      </c>
      <c r="AK66" t="s">
        <v>71</v>
      </c>
      <c r="AL66" t="s">
        <v>75</v>
      </c>
      <c r="AM66" t="s">
        <v>82</v>
      </c>
      <c r="AN66" t="s">
        <v>93</v>
      </c>
      <c r="AO66" t="s">
        <v>93</v>
      </c>
      <c r="AP66" t="s">
        <v>71</v>
      </c>
      <c r="AQ66" t="s">
        <v>71</v>
      </c>
      <c r="AR66" t="s">
        <v>71</v>
      </c>
      <c r="AS66" t="s">
        <v>94</v>
      </c>
      <c r="AT66" t="s">
        <v>71</v>
      </c>
      <c r="AU66" t="s">
        <v>71</v>
      </c>
      <c r="AV66" t="s">
        <v>71</v>
      </c>
      <c r="AW66" t="s">
        <v>71</v>
      </c>
      <c r="AX66" t="s">
        <v>71</v>
      </c>
      <c r="AY66" t="s">
        <v>71</v>
      </c>
      <c r="AZ66" t="s">
        <v>71</v>
      </c>
      <c r="BA66" t="s">
        <v>71</v>
      </c>
      <c r="BI66" t="s">
        <v>75</v>
      </c>
      <c r="BJ66" t="s">
        <v>75</v>
      </c>
      <c r="BL66" t="s">
        <v>678</v>
      </c>
      <c r="BM66" t="s">
        <v>554</v>
      </c>
      <c r="BN66" t="s">
        <v>679</v>
      </c>
      <c r="BO66" t="s">
        <v>71</v>
      </c>
      <c r="BP66" t="s">
        <v>75</v>
      </c>
      <c r="BQ66" t="s">
        <v>75</v>
      </c>
    </row>
    <row r="67" spans="1:69" x14ac:dyDescent="0.3">
      <c r="A67" t="s">
        <v>551</v>
      </c>
      <c r="B67">
        <v>3.53</v>
      </c>
      <c r="C67" t="s">
        <v>68</v>
      </c>
      <c r="D67" t="s">
        <v>189</v>
      </c>
      <c r="E67" t="s">
        <v>71</v>
      </c>
      <c r="F67" t="s">
        <v>71</v>
      </c>
      <c r="G67" t="s">
        <v>72</v>
      </c>
      <c r="H67" t="s">
        <v>71</v>
      </c>
      <c r="I67" t="s">
        <v>71</v>
      </c>
      <c r="J67">
        <v>22</v>
      </c>
      <c r="K67" t="s">
        <v>73</v>
      </c>
      <c r="L67" t="s">
        <v>555</v>
      </c>
      <c r="M67" t="s">
        <v>71</v>
      </c>
      <c r="N67" t="s">
        <v>75</v>
      </c>
      <c r="O67" t="s">
        <v>76</v>
      </c>
      <c r="P67" t="s">
        <v>75</v>
      </c>
      <c r="Q67" t="s">
        <v>190</v>
      </c>
      <c r="R67" t="s">
        <v>191</v>
      </c>
      <c r="S67" t="s">
        <v>75</v>
      </c>
      <c r="T67">
        <v>108750</v>
      </c>
      <c r="U67">
        <v>220393</v>
      </c>
      <c r="X67">
        <v>3.53</v>
      </c>
      <c r="Y67" t="s">
        <v>559</v>
      </c>
      <c r="Z67" t="s">
        <v>552</v>
      </c>
      <c r="AA67" t="s">
        <v>91</v>
      </c>
      <c r="AB67" t="s">
        <v>71</v>
      </c>
      <c r="AC67">
        <v>119.05024</v>
      </c>
      <c r="AD67">
        <v>119.05025000000001</v>
      </c>
      <c r="AE67" t="s">
        <v>611</v>
      </c>
      <c r="AF67" t="s">
        <v>71</v>
      </c>
      <c r="AG67" t="s">
        <v>71</v>
      </c>
      <c r="AH67" t="s">
        <v>71</v>
      </c>
      <c r="AI67" t="s">
        <v>80</v>
      </c>
      <c r="AJ67" t="s">
        <v>81</v>
      </c>
      <c r="AK67" t="s">
        <v>71</v>
      </c>
      <c r="AL67" t="s">
        <v>75</v>
      </c>
      <c r="AM67" t="s">
        <v>82</v>
      </c>
      <c r="AN67" t="s">
        <v>93</v>
      </c>
      <c r="AO67" t="s">
        <v>93</v>
      </c>
      <c r="AP67" t="s">
        <v>71</v>
      </c>
      <c r="AQ67" t="s">
        <v>71</v>
      </c>
      <c r="AR67" t="s">
        <v>71</v>
      </c>
      <c r="AS67" t="s">
        <v>94</v>
      </c>
      <c r="AT67" t="s">
        <v>71</v>
      </c>
      <c r="AU67" t="s">
        <v>71</v>
      </c>
      <c r="AV67" t="s">
        <v>71</v>
      </c>
      <c r="AW67" t="s">
        <v>71</v>
      </c>
      <c r="AX67" t="s">
        <v>71</v>
      </c>
      <c r="AY67" t="s">
        <v>71</v>
      </c>
      <c r="AZ67" t="s">
        <v>71</v>
      </c>
      <c r="BA67" t="s">
        <v>71</v>
      </c>
      <c r="BI67" t="s">
        <v>75</v>
      </c>
      <c r="BJ67" t="s">
        <v>75</v>
      </c>
      <c r="BL67" t="s">
        <v>680</v>
      </c>
      <c r="BM67" t="s">
        <v>556</v>
      </c>
      <c r="BN67" t="s">
        <v>681</v>
      </c>
      <c r="BO67" t="s">
        <v>71</v>
      </c>
      <c r="BP67" t="s">
        <v>75</v>
      </c>
      <c r="BQ67" t="s">
        <v>75</v>
      </c>
    </row>
    <row r="68" spans="1:69" x14ac:dyDescent="0.3">
      <c r="A68" t="s">
        <v>551</v>
      </c>
      <c r="B68">
        <v>3.46</v>
      </c>
      <c r="C68" t="s">
        <v>68</v>
      </c>
      <c r="D68" t="s">
        <v>193</v>
      </c>
      <c r="E68">
        <v>1.4510000000000001</v>
      </c>
      <c r="F68" t="s">
        <v>71</v>
      </c>
      <c r="G68" t="s">
        <v>72</v>
      </c>
      <c r="H68" t="s">
        <v>71</v>
      </c>
      <c r="I68" t="s">
        <v>71</v>
      </c>
      <c r="J68">
        <v>23</v>
      </c>
      <c r="K68" t="s">
        <v>73</v>
      </c>
      <c r="L68" t="s">
        <v>74</v>
      </c>
      <c r="M68">
        <v>1.4510000000000001</v>
      </c>
      <c r="N68" t="s">
        <v>75</v>
      </c>
      <c r="O68" t="s">
        <v>76</v>
      </c>
      <c r="P68" t="s">
        <v>75</v>
      </c>
      <c r="Q68" t="s">
        <v>194</v>
      </c>
      <c r="R68" t="s">
        <v>195</v>
      </c>
      <c r="S68" t="s">
        <v>75</v>
      </c>
      <c r="T68">
        <v>1245379</v>
      </c>
      <c r="U68">
        <v>2887431</v>
      </c>
      <c r="V68">
        <f t="shared" ref="V68" si="1">(U68-455771)/3000000</f>
        <v>0.81055333333333335</v>
      </c>
      <c r="X68">
        <v>3.53</v>
      </c>
      <c r="Y68" t="s">
        <v>566</v>
      </c>
      <c r="Z68" t="s">
        <v>552</v>
      </c>
      <c r="AA68" t="s">
        <v>91</v>
      </c>
      <c r="AB68" t="s">
        <v>71</v>
      </c>
      <c r="AC68">
        <v>137.0608</v>
      </c>
      <c r="AD68">
        <v>137.06082000000001</v>
      </c>
      <c r="AE68" t="s">
        <v>596</v>
      </c>
      <c r="AF68" t="s">
        <v>71</v>
      </c>
      <c r="AG68" t="s">
        <v>71</v>
      </c>
      <c r="AH68" t="s">
        <v>71</v>
      </c>
      <c r="AI68" t="s">
        <v>80</v>
      </c>
      <c r="AJ68" t="s">
        <v>81</v>
      </c>
      <c r="AK68" t="s">
        <v>71</v>
      </c>
      <c r="AL68" t="s">
        <v>75</v>
      </c>
      <c r="AM68" t="s">
        <v>82</v>
      </c>
      <c r="AN68" t="s">
        <v>93</v>
      </c>
      <c r="AO68" t="s">
        <v>93</v>
      </c>
      <c r="AP68" t="s">
        <v>71</v>
      </c>
      <c r="AQ68" t="s">
        <v>71</v>
      </c>
      <c r="AR68" t="s">
        <v>71</v>
      </c>
      <c r="AS68" t="s">
        <v>94</v>
      </c>
      <c r="AT68" t="s">
        <v>71</v>
      </c>
      <c r="AU68" t="s">
        <v>71</v>
      </c>
      <c r="AV68" t="s">
        <v>71</v>
      </c>
      <c r="AW68" t="s">
        <v>71</v>
      </c>
      <c r="BI68" t="s">
        <v>75</v>
      </c>
      <c r="BJ68" t="s">
        <v>75</v>
      </c>
      <c r="BL68" t="s">
        <v>682</v>
      </c>
      <c r="BM68" t="s">
        <v>71</v>
      </c>
      <c r="BN68" t="s">
        <v>71</v>
      </c>
      <c r="BO68" t="s">
        <v>71</v>
      </c>
      <c r="BP68" t="s">
        <v>75</v>
      </c>
      <c r="BQ68" t="s">
        <v>75</v>
      </c>
    </row>
    <row r="69" spans="1:69" x14ac:dyDescent="0.3">
      <c r="A69" t="s">
        <v>551</v>
      </c>
      <c r="B69">
        <v>3.53</v>
      </c>
      <c r="C69" t="s">
        <v>68</v>
      </c>
      <c r="D69" t="s">
        <v>193</v>
      </c>
      <c r="E69" t="s">
        <v>71</v>
      </c>
      <c r="F69" t="s">
        <v>71</v>
      </c>
      <c r="G69" t="s">
        <v>72</v>
      </c>
      <c r="H69" t="s">
        <v>71</v>
      </c>
      <c r="I69" t="s">
        <v>71</v>
      </c>
      <c r="J69">
        <v>23</v>
      </c>
      <c r="K69" t="s">
        <v>73</v>
      </c>
      <c r="L69" t="s">
        <v>553</v>
      </c>
      <c r="M69" t="s">
        <v>71</v>
      </c>
      <c r="N69" t="s">
        <v>75</v>
      </c>
      <c r="O69" t="s">
        <v>76</v>
      </c>
      <c r="P69" t="s">
        <v>75</v>
      </c>
      <c r="Q69" t="s">
        <v>194</v>
      </c>
      <c r="R69" t="s">
        <v>195</v>
      </c>
      <c r="S69" t="s">
        <v>75</v>
      </c>
      <c r="T69">
        <v>243147</v>
      </c>
      <c r="U69">
        <v>498035</v>
      </c>
      <c r="X69">
        <v>3.53</v>
      </c>
      <c r="Y69" t="s">
        <v>559</v>
      </c>
      <c r="Z69" t="s">
        <v>552</v>
      </c>
      <c r="AA69" t="s">
        <v>91</v>
      </c>
      <c r="AB69" t="s">
        <v>71</v>
      </c>
      <c r="AC69">
        <v>106.04241</v>
      </c>
      <c r="AD69">
        <v>106.04246000000001</v>
      </c>
      <c r="AE69" t="s">
        <v>576</v>
      </c>
      <c r="AF69" t="s">
        <v>71</v>
      </c>
      <c r="AG69" t="s">
        <v>71</v>
      </c>
      <c r="AH69" t="s">
        <v>71</v>
      </c>
      <c r="AI69" t="s">
        <v>80</v>
      </c>
      <c r="AJ69" t="s">
        <v>81</v>
      </c>
      <c r="AK69" t="s">
        <v>71</v>
      </c>
      <c r="AL69" t="s">
        <v>75</v>
      </c>
      <c r="AM69" t="s">
        <v>82</v>
      </c>
      <c r="AN69" t="s">
        <v>93</v>
      </c>
      <c r="AO69" t="s">
        <v>93</v>
      </c>
      <c r="AP69" t="s">
        <v>71</v>
      </c>
      <c r="AQ69" t="s">
        <v>71</v>
      </c>
      <c r="AR69" t="s">
        <v>71</v>
      </c>
      <c r="AS69" t="s">
        <v>94</v>
      </c>
      <c r="AT69" t="s">
        <v>71</v>
      </c>
      <c r="AU69" t="s">
        <v>71</v>
      </c>
      <c r="AV69" t="s">
        <v>71</v>
      </c>
      <c r="AW69" t="s">
        <v>71</v>
      </c>
      <c r="AX69" t="s">
        <v>71</v>
      </c>
      <c r="AY69" t="s">
        <v>71</v>
      </c>
      <c r="AZ69" t="s">
        <v>71</v>
      </c>
      <c r="BA69" t="s">
        <v>71</v>
      </c>
      <c r="BI69" t="s">
        <v>75</v>
      </c>
      <c r="BJ69" t="s">
        <v>75</v>
      </c>
      <c r="BL69" t="s">
        <v>683</v>
      </c>
      <c r="BM69" t="s">
        <v>554</v>
      </c>
      <c r="BN69" t="s">
        <v>684</v>
      </c>
      <c r="BO69" t="s">
        <v>71</v>
      </c>
      <c r="BP69" t="s">
        <v>75</v>
      </c>
      <c r="BQ69" t="s">
        <v>75</v>
      </c>
    </row>
    <row r="70" spans="1:69" x14ac:dyDescent="0.3">
      <c r="A70" t="s">
        <v>551</v>
      </c>
      <c r="B70">
        <v>3.53</v>
      </c>
      <c r="C70" t="s">
        <v>68</v>
      </c>
      <c r="D70" t="s">
        <v>193</v>
      </c>
      <c r="E70" t="s">
        <v>71</v>
      </c>
      <c r="F70" t="s">
        <v>71</v>
      </c>
      <c r="G70" t="s">
        <v>72</v>
      </c>
      <c r="H70" t="s">
        <v>71</v>
      </c>
      <c r="I70" t="s">
        <v>71</v>
      </c>
      <c r="J70">
        <v>23</v>
      </c>
      <c r="K70" t="s">
        <v>73</v>
      </c>
      <c r="L70" t="s">
        <v>555</v>
      </c>
      <c r="M70" t="s">
        <v>71</v>
      </c>
      <c r="N70" t="s">
        <v>75</v>
      </c>
      <c r="O70" t="s">
        <v>76</v>
      </c>
      <c r="P70" t="s">
        <v>75</v>
      </c>
      <c r="Q70" t="s">
        <v>194</v>
      </c>
      <c r="R70" t="s">
        <v>195</v>
      </c>
      <c r="S70" t="s">
        <v>75</v>
      </c>
      <c r="T70">
        <v>220275</v>
      </c>
      <c r="U70">
        <v>438352</v>
      </c>
      <c r="X70">
        <v>3.53</v>
      </c>
      <c r="Y70" t="s">
        <v>559</v>
      </c>
      <c r="Z70" t="s">
        <v>552</v>
      </c>
      <c r="AA70" t="s">
        <v>91</v>
      </c>
      <c r="AB70" t="s">
        <v>71</v>
      </c>
      <c r="AC70">
        <v>119.05024</v>
      </c>
      <c r="AD70">
        <v>119.05025000000001</v>
      </c>
      <c r="AE70" t="s">
        <v>611</v>
      </c>
      <c r="AF70" t="s">
        <v>71</v>
      </c>
      <c r="AG70" t="s">
        <v>71</v>
      </c>
      <c r="AH70" t="s">
        <v>71</v>
      </c>
      <c r="AI70" t="s">
        <v>80</v>
      </c>
      <c r="AJ70" t="s">
        <v>81</v>
      </c>
      <c r="AK70" t="s">
        <v>71</v>
      </c>
      <c r="AL70" t="s">
        <v>75</v>
      </c>
      <c r="AM70" t="s">
        <v>82</v>
      </c>
      <c r="AN70" t="s">
        <v>93</v>
      </c>
      <c r="AO70" t="s">
        <v>93</v>
      </c>
      <c r="AP70" t="s">
        <v>71</v>
      </c>
      <c r="AQ70" t="s">
        <v>71</v>
      </c>
      <c r="AR70" t="s">
        <v>71</v>
      </c>
      <c r="AS70" t="s">
        <v>94</v>
      </c>
      <c r="AT70" t="s">
        <v>71</v>
      </c>
      <c r="AU70" t="s">
        <v>71</v>
      </c>
      <c r="AV70" t="s">
        <v>71</v>
      </c>
      <c r="AW70" t="s">
        <v>71</v>
      </c>
      <c r="AX70" t="s">
        <v>71</v>
      </c>
      <c r="AY70" t="s">
        <v>71</v>
      </c>
      <c r="AZ70" t="s">
        <v>71</v>
      </c>
      <c r="BA70" t="s">
        <v>71</v>
      </c>
      <c r="BI70" t="s">
        <v>75</v>
      </c>
      <c r="BJ70" t="s">
        <v>75</v>
      </c>
      <c r="BL70" t="s">
        <v>685</v>
      </c>
      <c r="BM70" t="s">
        <v>556</v>
      </c>
      <c r="BN70" t="s">
        <v>686</v>
      </c>
      <c r="BO70" t="s">
        <v>71</v>
      </c>
      <c r="BP70" t="s">
        <v>75</v>
      </c>
      <c r="BQ70" t="s">
        <v>75</v>
      </c>
    </row>
    <row r="71" spans="1:69" x14ac:dyDescent="0.3">
      <c r="A71" t="s">
        <v>551</v>
      </c>
      <c r="B71">
        <v>3.46</v>
      </c>
      <c r="C71" t="s">
        <v>68</v>
      </c>
      <c r="D71" t="s">
        <v>197</v>
      </c>
      <c r="E71">
        <v>1.5529999999999999</v>
      </c>
      <c r="F71" t="s">
        <v>71</v>
      </c>
      <c r="G71" t="s">
        <v>72</v>
      </c>
      <c r="H71" t="s">
        <v>71</v>
      </c>
      <c r="I71" t="s">
        <v>71</v>
      </c>
      <c r="J71">
        <v>24</v>
      </c>
      <c r="K71" t="s">
        <v>73</v>
      </c>
      <c r="L71" t="s">
        <v>74</v>
      </c>
      <c r="M71">
        <v>1.5529999999999999</v>
      </c>
      <c r="N71" t="s">
        <v>75</v>
      </c>
      <c r="O71" t="s">
        <v>76</v>
      </c>
      <c r="P71" t="s">
        <v>75</v>
      </c>
      <c r="Q71" t="s">
        <v>198</v>
      </c>
      <c r="R71" t="s">
        <v>199</v>
      </c>
      <c r="S71" t="s">
        <v>75</v>
      </c>
      <c r="T71">
        <v>1321770</v>
      </c>
      <c r="U71">
        <v>3087696</v>
      </c>
      <c r="V71">
        <f t="shared" ref="V71" si="2">(U71-455771)/3000000</f>
        <v>0.87730833333333336</v>
      </c>
      <c r="X71">
        <v>3.53</v>
      </c>
      <c r="Y71" t="s">
        <v>566</v>
      </c>
      <c r="Z71" t="s">
        <v>552</v>
      </c>
      <c r="AA71" t="s">
        <v>91</v>
      </c>
      <c r="AB71" t="s">
        <v>71</v>
      </c>
      <c r="AC71">
        <v>137.0608</v>
      </c>
      <c r="AD71">
        <v>137.06082000000001</v>
      </c>
      <c r="AE71" t="s">
        <v>596</v>
      </c>
      <c r="AF71" t="s">
        <v>71</v>
      </c>
      <c r="AG71" t="s">
        <v>71</v>
      </c>
      <c r="AH71" t="s">
        <v>71</v>
      </c>
      <c r="AI71" t="s">
        <v>80</v>
      </c>
      <c r="AJ71" t="s">
        <v>81</v>
      </c>
      <c r="AK71" t="s">
        <v>71</v>
      </c>
      <c r="AL71" t="s">
        <v>75</v>
      </c>
      <c r="AM71" t="s">
        <v>82</v>
      </c>
      <c r="AN71" t="s">
        <v>93</v>
      </c>
      <c r="AO71" t="s">
        <v>93</v>
      </c>
      <c r="AP71" t="s">
        <v>71</v>
      </c>
      <c r="AQ71" t="s">
        <v>71</v>
      </c>
      <c r="AR71" t="s">
        <v>71</v>
      </c>
      <c r="AS71" t="s">
        <v>94</v>
      </c>
      <c r="AT71" t="s">
        <v>71</v>
      </c>
      <c r="AU71" t="s">
        <v>71</v>
      </c>
      <c r="AV71" t="s">
        <v>71</v>
      </c>
      <c r="AW71" t="s">
        <v>71</v>
      </c>
      <c r="BI71" t="s">
        <v>75</v>
      </c>
      <c r="BJ71" t="s">
        <v>75</v>
      </c>
      <c r="BL71" t="s">
        <v>687</v>
      </c>
      <c r="BM71" t="s">
        <v>71</v>
      </c>
      <c r="BN71" t="s">
        <v>71</v>
      </c>
      <c r="BO71" t="s">
        <v>71</v>
      </c>
      <c r="BP71" t="s">
        <v>75</v>
      </c>
      <c r="BQ71" t="s">
        <v>75</v>
      </c>
    </row>
    <row r="72" spans="1:69" x14ac:dyDescent="0.3">
      <c r="A72" t="s">
        <v>551</v>
      </c>
      <c r="B72">
        <v>3.53</v>
      </c>
      <c r="C72" t="s">
        <v>68</v>
      </c>
      <c r="D72" t="s">
        <v>197</v>
      </c>
      <c r="E72" t="s">
        <v>71</v>
      </c>
      <c r="F72" t="s">
        <v>71</v>
      </c>
      <c r="G72" t="s">
        <v>72</v>
      </c>
      <c r="H72" t="s">
        <v>71</v>
      </c>
      <c r="I72" t="s">
        <v>71</v>
      </c>
      <c r="J72">
        <v>24</v>
      </c>
      <c r="K72" t="s">
        <v>73</v>
      </c>
      <c r="L72" t="s">
        <v>553</v>
      </c>
      <c r="M72" t="s">
        <v>71</v>
      </c>
      <c r="N72" t="s">
        <v>75</v>
      </c>
      <c r="O72" t="s">
        <v>76</v>
      </c>
      <c r="P72" t="s">
        <v>75</v>
      </c>
      <c r="Q72" t="s">
        <v>198</v>
      </c>
      <c r="R72" t="s">
        <v>199</v>
      </c>
      <c r="S72" t="s">
        <v>75</v>
      </c>
      <c r="T72">
        <v>264595</v>
      </c>
      <c r="U72">
        <v>557702</v>
      </c>
      <c r="X72">
        <v>3.53</v>
      </c>
      <c r="Y72" t="s">
        <v>559</v>
      </c>
      <c r="Z72" t="s">
        <v>552</v>
      </c>
      <c r="AA72" t="s">
        <v>91</v>
      </c>
      <c r="AB72" t="s">
        <v>71</v>
      </c>
      <c r="AC72">
        <v>106.04241</v>
      </c>
      <c r="AD72">
        <v>106.04245</v>
      </c>
      <c r="AE72" t="s">
        <v>598</v>
      </c>
      <c r="AF72" t="s">
        <v>71</v>
      </c>
      <c r="AG72" t="s">
        <v>71</v>
      </c>
      <c r="AH72" t="s">
        <v>71</v>
      </c>
      <c r="AI72" t="s">
        <v>80</v>
      </c>
      <c r="AJ72" t="s">
        <v>81</v>
      </c>
      <c r="AK72" t="s">
        <v>71</v>
      </c>
      <c r="AL72" t="s">
        <v>75</v>
      </c>
      <c r="AM72" t="s">
        <v>82</v>
      </c>
      <c r="AN72" t="s">
        <v>93</v>
      </c>
      <c r="AO72" t="s">
        <v>93</v>
      </c>
      <c r="AP72" t="s">
        <v>71</v>
      </c>
      <c r="AQ72" t="s">
        <v>71</v>
      </c>
      <c r="AR72" t="s">
        <v>71</v>
      </c>
      <c r="AS72" t="s">
        <v>94</v>
      </c>
      <c r="AT72" t="s">
        <v>71</v>
      </c>
      <c r="AU72" t="s">
        <v>71</v>
      </c>
      <c r="AV72" t="s">
        <v>71</v>
      </c>
      <c r="AW72" t="s">
        <v>71</v>
      </c>
      <c r="AX72" t="s">
        <v>71</v>
      </c>
      <c r="AY72" t="s">
        <v>71</v>
      </c>
      <c r="AZ72" t="s">
        <v>71</v>
      </c>
      <c r="BA72" t="s">
        <v>71</v>
      </c>
      <c r="BI72" t="s">
        <v>75</v>
      </c>
      <c r="BJ72" t="s">
        <v>75</v>
      </c>
      <c r="BL72" t="s">
        <v>688</v>
      </c>
      <c r="BM72" t="s">
        <v>554</v>
      </c>
      <c r="BN72" t="s">
        <v>689</v>
      </c>
      <c r="BO72" t="s">
        <v>71</v>
      </c>
      <c r="BP72" t="s">
        <v>75</v>
      </c>
      <c r="BQ72" t="s">
        <v>75</v>
      </c>
    </row>
    <row r="73" spans="1:69" x14ac:dyDescent="0.3">
      <c r="A73" t="s">
        <v>551</v>
      </c>
      <c r="B73">
        <v>3.53</v>
      </c>
      <c r="C73" t="s">
        <v>68</v>
      </c>
      <c r="D73" t="s">
        <v>197</v>
      </c>
      <c r="E73" t="s">
        <v>71</v>
      </c>
      <c r="F73" t="s">
        <v>71</v>
      </c>
      <c r="G73" t="s">
        <v>72</v>
      </c>
      <c r="H73" t="s">
        <v>71</v>
      </c>
      <c r="I73" t="s">
        <v>71</v>
      </c>
      <c r="J73">
        <v>24</v>
      </c>
      <c r="K73" t="s">
        <v>73</v>
      </c>
      <c r="L73" t="s">
        <v>555</v>
      </c>
      <c r="M73" t="s">
        <v>71</v>
      </c>
      <c r="N73" t="s">
        <v>75</v>
      </c>
      <c r="O73" t="s">
        <v>76</v>
      </c>
      <c r="P73" t="s">
        <v>75</v>
      </c>
      <c r="Q73" t="s">
        <v>198</v>
      </c>
      <c r="R73" t="s">
        <v>199</v>
      </c>
      <c r="S73" t="s">
        <v>75</v>
      </c>
      <c r="T73">
        <v>235636</v>
      </c>
      <c r="U73">
        <v>492445</v>
      </c>
      <c r="X73">
        <v>3.53</v>
      </c>
      <c r="Y73" t="s">
        <v>559</v>
      </c>
      <c r="Z73" t="s">
        <v>552</v>
      </c>
      <c r="AA73" t="s">
        <v>91</v>
      </c>
      <c r="AB73" t="s">
        <v>71</v>
      </c>
      <c r="AC73">
        <v>119.05024</v>
      </c>
      <c r="AD73">
        <v>119.05025000000001</v>
      </c>
      <c r="AE73" t="s">
        <v>611</v>
      </c>
      <c r="AF73" t="s">
        <v>71</v>
      </c>
      <c r="AG73" t="s">
        <v>71</v>
      </c>
      <c r="AH73" t="s">
        <v>71</v>
      </c>
      <c r="AI73" t="s">
        <v>80</v>
      </c>
      <c r="AJ73" t="s">
        <v>81</v>
      </c>
      <c r="AK73" t="s">
        <v>71</v>
      </c>
      <c r="AL73" t="s">
        <v>75</v>
      </c>
      <c r="AM73" t="s">
        <v>82</v>
      </c>
      <c r="AN73" t="s">
        <v>93</v>
      </c>
      <c r="AO73" t="s">
        <v>93</v>
      </c>
      <c r="AP73" t="s">
        <v>71</v>
      </c>
      <c r="AQ73" t="s">
        <v>71</v>
      </c>
      <c r="AR73" t="s">
        <v>71</v>
      </c>
      <c r="AS73" t="s">
        <v>94</v>
      </c>
      <c r="AT73" t="s">
        <v>71</v>
      </c>
      <c r="AU73" t="s">
        <v>71</v>
      </c>
      <c r="AV73" t="s">
        <v>71</v>
      </c>
      <c r="AW73" t="s">
        <v>71</v>
      </c>
      <c r="AX73" t="s">
        <v>71</v>
      </c>
      <c r="AY73" t="s">
        <v>71</v>
      </c>
      <c r="AZ73" t="s">
        <v>71</v>
      </c>
      <c r="BA73" t="s">
        <v>71</v>
      </c>
      <c r="BI73" t="s">
        <v>75</v>
      </c>
      <c r="BJ73" t="s">
        <v>75</v>
      </c>
      <c r="BL73" t="s">
        <v>690</v>
      </c>
      <c r="BM73" t="s">
        <v>556</v>
      </c>
      <c r="BN73" t="s">
        <v>691</v>
      </c>
      <c r="BO73" t="s">
        <v>71</v>
      </c>
      <c r="BP73" t="s">
        <v>75</v>
      </c>
      <c r="BQ73" t="s">
        <v>75</v>
      </c>
    </row>
    <row r="74" spans="1:69" x14ac:dyDescent="0.3">
      <c r="A74" t="s">
        <v>551</v>
      </c>
      <c r="B74">
        <v>3.46</v>
      </c>
      <c r="C74" t="s">
        <v>68</v>
      </c>
      <c r="D74" t="s">
        <v>201</v>
      </c>
      <c r="E74">
        <v>0.90600000000000003</v>
      </c>
      <c r="F74" t="s">
        <v>71</v>
      </c>
      <c r="G74" t="s">
        <v>72</v>
      </c>
      <c r="H74" t="s">
        <v>71</v>
      </c>
      <c r="I74" t="s">
        <v>71</v>
      </c>
      <c r="J74">
        <v>25</v>
      </c>
      <c r="K74" t="s">
        <v>73</v>
      </c>
      <c r="L74" t="s">
        <v>74</v>
      </c>
      <c r="M74">
        <v>0.90600000000000003</v>
      </c>
      <c r="N74" t="s">
        <v>75</v>
      </c>
      <c r="O74" t="s">
        <v>76</v>
      </c>
      <c r="P74" t="s">
        <v>75</v>
      </c>
      <c r="Q74" t="s">
        <v>202</v>
      </c>
      <c r="R74" t="s">
        <v>203</v>
      </c>
      <c r="S74" t="s">
        <v>75</v>
      </c>
      <c r="T74">
        <v>628555</v>
      </c>
      <c r="U74">
        <v>1812244</v>
      </c>
      <c r="V74">
        <f t="shared" ref="V74" si="3">(U74-455771)/3000000</f>
        <v>0.45215766666666668</v>
      </c>
      <c r="X74">
        <v>3.53</v>
      </c>
      <c r="Y74" t="s">
        <v>566</v>
      </c>
      <c r="Z74" t="s">
        <v>552</v>
      </c>
      <c r="AA74" t="s">
        <v>91</v>
      </c>
      <c r="AB74" t="s">
        <v>71</v>
      </c>
      <c r="AC74">
        <v>137.0608</v>
      </c>
      <c r="AD74">
        <v>137.06082000000001</v>
      </c>
      <c r="AE74" t="s">
        <v>596</v>
      </c>
      <c r="AF74" t="s">
        <v>71</v>
      </c>
      <c r="AG74" t="s">
        <v>71</v>
      </c>
      <c r="AH74" t="s">
        <v>71</v>
      </c>
      <c r="AI74" t="s">
        <v>80</v>
      </c>
      <c r="AJ74" t="s">
        <v>81</v>
      </c>
      <c r="AK74" t="s">
        <v>71</v>
      </c>
      <c r="AL74" t="s">
        <v>75</v>
      </c>
      <c r="AM74" t="s">
        <v>82</v>
      </c>
      <c r="AN74" t="s">
        <v>93</v>
      </c>
      <c r="AO74" t="s">
        <v>93</v>
      </c>
      <c r="AP74" t="s">
        <v>71</v>
      </c>
      <c r="AQ74" t="s">
        <v>71</v>
      </c>
      <c r="AR74" t="s">
        <v>71</v>
      </c>
      <c r="AS74" t="s">
        <v>94</v>
      </c>
      <c r="AT74" t="s">
        <v>71</v>
      </c>
      <c r="AU74" t="s">
        <v>71</v>
      </c>
      <c r="AV74" t="s">
        <v>71</v>
      </c>
      <c r="AW74" t="s">
        <v>71</v>
      </c>
      <c r="BI74" t="s">
        <v>75</v>
      </c>
      <c r="BJ74" t="s">
        <v>75</v>
      </c>
      <c r="BL74" t="s">
        <v>692</v>
      </c>
      <c r="BM74" t="s">
        <v>71</v>
      </c>
      <c r="BN74" t="s">
        <v>71</v>
      </c>
      <c r="BO74" t="s">
        <v>71</v>
      </c>
      <c r="BP74" t="s">
        <v>75</v>
      </c>
      <c r="BQ74" t="s">
        <v>75</v>
      </c>
    </row>
    <row r="75" spans="1:69" x14ac:dyDescent="0.3">
      <c r="A75" t="s">
        <v>551</v>
      </c>
      <c r="B75">
        <v>3.53</v>
      </c>
      <c r="C75" t="s">
        <v>68</v>
      </c>
      <c r="D75" t="s">
        <v>201</v>
      </c>
      <c r="E75" t="s">
        <v>71</v>
      </c>
      <c r="F75" t="s">
        <v>71</v>
      </c>
      <c r="G75" t="s">
        <v>72</v>
      </c>
      <c r="H75" t="s">
        <v>71</v>
      </c>
      <c r="I75" t="s">
        <v>71</v>
      </c>
      <c r="J75">
        <v>25</v>
      </c>
      <c r="K75" t="s">
        <v>73</v>
      </c>
      <c r="L75" t="s">
        <v>553</v>
      </c>
      <c r="M75" t="s">
        <v>71</v>
      </c>
      <c r="N75" t="s">
        <v>75</v>
      </c>
      <c r="O75" t="s">
        <v>76</v>
      </c>
      <c r="P75" t="s">
        <v>75</v>
      </c>
      <c r="Q75" t="s">
        <v>202</v>
      </c>
      <c r="R75" t="s">
        <v>203</v>
      </c>
      <c r="S75" t="s">
        <v>75</v>
      </c>
      <c r="T75">
        <v>117096</v>
      </c>
      <c r="U75">
        <v>286346</v>
      </c>
      <c r="X75">
        <v>3.53</v>
      </c>
      <c r="Y75" t="s">
        <v>559</v>
      </c>
      <c r="Z75" t="s">
        <v>552</v>
      </c>
      <c r="AA75" t="s">
        <v>91</v>
      </c>
      <c r="AB75" t="s">
        <v>71</v>
      </c>
      <c r="AC75">
        <v>106.04241</v>
      </c>
      <c r="AD75">
        <v>106.04246000000001</v>
      </c>
      <c r="AE75" t="s">
        <v>576</v>
      </c>
      <c r="AF75" t="s">
        <v>71</v>
      </c>
      <c r="AG75" t="s">
        <v>71</v>
      </c>
      <c r="AH75" t="s">
        <v>71</v>
      </c>
      <c r="AI75" t="s">
        <v>80</v>
      </c>
      <c r="AJ75" t="s">
        <v>81</v>
      </c>
      <c r="AK75" t="s">
        <v>71</v>
      </c>
      <c r="AL75" t="s">
        <v>75</v>
      </c>
      <c r="AM75" t="s">
        <v>82</v>
      </c>
      <c r="AN75" t="s">
        <v>93</v>
      </c>
      <c r="AO75" t="s">
        <v>93</v>
      </c>
      <c r="AP75" t="s">
        <v>71</v>
      </c>
      <c r="AQ75" t="s">
        <v>71</v>
      </c>
      <c r="AR75" t="s">
        <v>71</v>
      </c>
      <c r="AS75" t="s">
        <v>94</v>
      </c>
      <c r="AT75" t="s">
        <v>71</v>
      </c>
      <c r="AU75" t="s">
        <v>71</v>
      </c>
      <c r="AV75" t="s">
        <v>71</v>
      </c>
      <c r="AW75" t="s">
        <v>71</v>
      </c>
      <c r="AX75" t="s">
        <v>71</v>
      </c>
      <c r="AY75" t="s">
        <v>71</v>
      </c>
      <c r="AZ75" t="s">
        <v>71</v>
      </c>
      <c r="BA75" t="s">
        <v>71</v>
      </c>
      <c r="BI75" t="s">
        <v>75</v>
      </c>
      <c r="BJ75" t="s">
        <v>75</v>
      </c>
      <c r="BL75" t="s">
        <v>693</v>
      </c>
      <c r="BM75" t="s">
        <v>554</v>
      </c>
      <c r="BN75" t="s">
        <v>694</v>
      </c>
      <c r="BO75" t="s">
        <v>71</v>
      </c>
      <c r="BP75" t="s">
        <v>75</v>
      </c>
      <c r="BQ75" t="s">
        <v>75</v>
      </c>
    </row>
    <row r="76" spans="1:69" x14ac:dyDescent="0.3">
      <c r="A76" t="s">
        <v>551</v>
      </c>
      <c r="B76">
        <v>3.53</v>
      </c>
      <c r="C76" t="s">
        <v>68</v>
      </c>
      <c r="D76" t="s">
        <v>201</v>
      </c>
      <c r="E76" t="s">
        <v>71</v>
      </c>
      <c r="F76" t="s">
        <v>71</v>
      </c>
      <c r="G76" t="s">
        <v>72</v>
      </c>
      <c r="H76" t="s">
        <v>71</v>
      </c>
      <c r="I76" t="s">
        <v>71</v>
      </c>
      <c r="J76">
        <v>25</v>
      </c>
      <c r="K76" t="s">
        <v>73</v>
      </c>
      <c r="L76" t="s">
        <v>555</v>
      </c>
      <c r="M76" t="s">
        <v>71</v>
      </c>
      <c r="N76" t="s">
        <v>75</v>
      </c>
      <c r="O76" t="s">
        <v>76</v>
      </c>
      <c r="P76" t="s">
        <v>75</v>
      </c>
      <c r="Q76" t="s">
        <v>202</v>
      </c>
      <c r="R76" t="s">
        <v>203</v>
      </c>
      <c r="S76" t="s">
        <v>75</v>
      </c>
      <c r="T76">
        <v>111118</v>
      </c>
      <c r="U76">
        <v>277609</v>
      </c>
      <c r="X76">
        <v>3.53</v>
      </c>
      <c r="Y76" t="s">
        <v>559</v>
      </c>
      <c r="Z76" t="s">
        <v>552</v>
      </c>
      <c r="AA76" t="s">
        <v>91</v>
      </c>
      <c r="AB76" t="s">
        <v>71</v>
      </c>
      <c r="AC76">
        <v>119.05024</v>
      </c>
      <c r="AD76">
        <v>119.05025999999999</v>
      </c>
      <c r="AE76" t="s">
        <v>593</v>
      </c>
      <c r="AF76" t="s">
        <v>71</v>
      </c>
      <c r="AG76" t="s">
        <v>71</v>
      </c>
      <c r="AH76" t="s">
        <v>71</v>
      </c>
      <c r="AI76" t="s">
        <v>80</v>
      </c>
      <c r="AJ76" t="s">
        <v>81</v>
      </c>
      <c r="AK76" t="s">
        <v>71</v>
      </c>
      <c r="AL76" t="s">
        <v>75</v>
      </c>
      <c r="AM76" t="s">
        <v>82</v>
      </c>
      <c r="AN76" t="s">
        <v>93</v>
      </c>
      <c r="AO76" t="s">
        <v>93</v>
      </c>
      <c r="AP76" t="s">
        <v>71</v>
      </c>
      <c r="AQ76" t="s">
        <v>71</v>
      </c>
      <c r="AR76" t="s">
        <v>71</v>
      </c>
      <c r="AS76" t="s">
        <v>94</v>
      </c>
      <c r="AT76" t="s">
        <v>71</v>
      </c>
      <c r="AU76" t="s">
        <v>71</v>
      </c>
      <c r="AV76" t="s">
        <v>71</v>
      </c>
      <c r="AW76" t="s">
        <v>71</v>
      </c>
      <c r="AX76" t="s">
        <v>71</v>
      </c>
      <c r="AY76" t="s">
        <v>71</v>
      </c>
      <c r="AZ76" t="s">
        <v>71</v>
      </c>
      <c r="BA76" t="s">
        <v>71</v>
      </c>
      <c r="BI76" t="s">
        <v>75</v>
      </c>
      <c r="BJ76" t="s">
        <v>75</v>
      </c>
      <c r="BL76" t="s">
        <v>695</v>
      </c>
      <c r="BM76" t="s">
        <v>556</v>
      </c>
      <c r="BN76" t="s">
        <v>696</v>
      </c>
      <c r="BO76" t="s">
        <v>71</v>
      </c>
      <c r="BP76" t="s">
        <v>75</v>
      </c>
      <c r="BQ76" t="s">
        <v>75</v>
      </c>
    </row>
    <row r="77" spans="1:69" x14ac:dyDescent="0.3">
      <c r="A77" t="s">
        <v>551</v>
      </c>
      <c r="B77">
        <v>3.46</v>
      </c>
      <c r="C77" t="s">
        <v>68</v>
      </c>
      <c r="D77" t="s">
        <v>205</v>
      </c>
      <c r="E77">
        <v>0.85899999999999999</v>
      </c>
      <c r="F77" t="s">
        <v>71</v>
      </c>
      <c r="G77" t="s">
        <v>72</v>
      </c>
      <c r="H77" t="s">
        <v>71</v>
      </c>
      <c r="I77" t="s">
        <v>71</v>
      </c>
      <c r="J77">
        <v>26</v>
      </c>
      <c r="K77" t="s">
        <v>73</v>
      </c>
      <c r="L77" t="s">
        <v>74</v>
      </c>
      <c r="M77">
        <v>0.85899999999999999</v>
      </c>
      <c r="N77" t="s">
        <v>75</v>
      </c>
      <c r="O77" t="s">
        <v>76</v>
      </c>
      <c r="P77" t="s">
        <v>75</v>
      </c>
      <c r="Q77" t="s">
        <v>206</v>
      </c>
      <c r="R77" t="s">
        <v>207</v>
      </c>
      <c r="S77" t="s">
        <v>75</v>
      </c>
      <c r="T77">
        <v>728934</v>
      </c>
      <c r="U77">
        <v>1719701</v>
      </c>
      <c r="V77">
        <f t="shared" ref="V77" si="4">(U77-455771)/3000000</f>
        <v>0.42131000000000002</v>
      </c>
      <c r="X77">
        <v>3.51</v>
      </c>
      <c r="Y77" t="s">
        <v>170</v>
      </c>
      <c r="Z77" t="s">
        <v>552</v>
      </c>
      <c r="AA77" t="s">
        <v>91</v>
      </c>
      <c r="AB77" t="s">
        <v>71</v>
      </c>
      <c r="AC77">
        <v>137.0608</v>
      </c>
      <c r="AD77">
        <v>137.06075999999999</v>
      </c>
      <c r="AE77" t="s">
        <v>697</v>
      </c>
      <c r="AF77" t="s">
        <v>71</v>
      </c>
      <c r="AG77" t="s">
        <v>71</v>
      </c>
      <c r="AH77" t="s">
        <v>71</v>
      </c>
      <c r="AI77" t="s">
        <v>80</v>
      </c>
      <c r="AJ77" t="s">
        <v>81</v>
      </c>
      <c r="AK77" t="s">
        <v>71</v>
      </c>
      <c r="AL77" t="s">
        <v>75</v>
      </c>
      <c r="AM77" t="s">
        <v>82</v>
      </c>
      <c r="AN77" t="s">
        <v>93</v>
      </c>
      <c r="AO77" t="s">
        <v>93</v>
      </c>
      <c r="AP77" t="s">
        <v>71</v>
      </c>
      <c r="AQ77" t="s">
        <v>71</v>
      </c>
      <c r="AR77" t="s">
        <v>71</v>
      </c>
      <c r="AS77" t="s">
        <v>94</v>
      </c>
      <c r="AT77" t="s">
        <v>71</v>
      </c>
      <c r="AU77" t="s">
        <v>71</v>
      </c>
      <c r="AV77" t="s">
        <v>71</v>
      </c>
      <c r="AW77" t="s">
        <v>71</v>
      </c>
      <c r="BI77" t="s">
        <v>75</v>
      </c>
      <c r="BJ77" t="s">
        <v>75</v>
      </c>
      <c r="BL77" t="s">
        <v>698</v>
      </c>
      <c r="BM77" t="s">
        <v>71</v>
      </c>
      <c r="BN77" t="s">
        <v>71</v>
      </c>
      <c r="BO77" t="s">
        <v>71</v>
      </c>
      <c r="BP77" t="s">
        <v>75</v>
      </c>
      <c r="BQ77" t="s">
        <v>75</v>
      </c>
    </row>
    <row r="78" spans="1:69" x14ac:dyDescent="0.3">
      <c r="A78" t="s">
        <v>551</v>
      </c>
      <c r="B78">
        <v>3.51</v>
      </c>
      <c r="C78" t="s">
        <v>68</v>
      </c>
      <c r="D78" t="s">
        <v>205</v>
      </c>
      <c r="E78" t="s">
        <v>71</v>
      </c>
      <c r="F78" t="s">
        <v>71</v>
      </c>
      <c r="G78" t="s">
        <v>72</v>
      </c>
      <c r="H78" t="s">
        <v>71</v>
      </c>
      <c r="I78" t="s">
        <v>71</v>
      </c>
      <c r="J78">
        <v>26</v>
      </c>
      <c r="K78" t="s">
        <v>73</v>
      </c>
      <c r="L78" t="s">
        <v>553</v>
      </c>
      <c r="M78" t="s">
        <v>71</v>
      </c>
      <c r="N78" t="s">
        <v>75</v>
      </c>
      <c r="O78" t="s">
        <v>76</v>
      </c>
      <c r="P78" t="s">
        <v>75</v>
      </c>
      <c r="Q78" t="s">
        <v>206</v>
      </c>
      <c r="R78" t="s">
        <v>207</v>
      </c>
      <c r="S78" t="s">
        <v>75</v>
      </c>
      <c r="T78">
        <v>137922</v>
      </c>
      <c r="U78">
        <v>308633</v>
      </c>
      <c r="X78">
        <v>3.51</v>
      </c>
      <c r="Y78" t="s">
        <v>559</v>
      </c>
      <c r="Z78" t="s">
        <v>552</v>
      </c>
      <c r="AA78" t="s">
        <v>91</v>
      </c>
      <c r="AB78" t="s">
        <v>71</v>
      </c>
      <c r="AC78">
        <v>106.04241</v>
      </c>
      <c r="AD78">
        <v>106.04242000000001</v>
      </c>
      <c r="AE78" t="s">
        <v>638</v>
      </c>
      <c r="AF78" t="s">
        <v>71</v>
      </c>
      <c r="AG78" t="s">
        <v>71</v>
      </c>
      <c r="AH78" t="s">
        <v>71</v>
      </c>
      <c r="AI78" t="s">
        <v>80</v>
      </c>
      <c r="AJ78" t="s">
        <v>81</v>
      </c>
      <c r="AK78" t="s">
        <v>71</v>
      </c>
      <c r="AL78" t="s">
        <v>75</v>
      </c>
      <c r="AM78" t="s">
        <v>82</v>
      </c>
      <c r="AN78" t="s">
        <v>93</v>
      </c>
      <c r="AO78" t="s">
        <v>93</v>
      </c>
      <c r="AP78" t="s">
        <v>71</v>
      </c>
      <c r="AQ78" t="s">
        <v>71</v>
      </c>
      <c r="AR78" t="s">
        <v>71</v>
      </c>
      <c r="AS78" t="s">
        <v>94</v>
      </c>
      <c r="AT78" t="s">
        <v>71</v>
      </c>
      <c r="AU78" t="s">
        <v>71</v>
      </c>
      <c r="AV78" t="s">
        <v>71</v>
      </c>
      <c r="AW78" t="s">
        <v>71</v>
      </c>
      <c r="AX78" t="s">
        <v>71</v>
      </c>
      <c r="AY78" t="s">
        <v>71</v>
      </c>
      <c r="AZ78" t="s">
        <v>71</v>
      </c>
      <c r="BA78" t="s">
        <v>71</v>
      </c>
      <c r="BI78" t="s">
        <v>75</v>
      </c>
      <c r="BJ78" t="s">
        <v>75</v>
      </c>
      <c r="BL78" t="s">
        <v>699</v>
      </c>
      <c r="BM78" t="s">
        <v>554</v>
      </c>
      <c r="BN78" t="s">
        <v>700</v>
      </c>
      <c r="BO78" t="s">
        <v>71</v>
      </c>
      <c r="BP78" t="s">
        <v>75</v>
      </c>
      <c r="BQ78" t="s">
        <v>75</v>
      </c>
    </row>
    <row r="79" spans="1:69" x14ac:dyDescent="0.3">
      <c r="A79" t="s">
        <v>551</v>
      </c>
      <c r="B79">
        <v>3.51</v>
      </c>
      <c r="C79" t="s">
        <v>68</v>
      </c>
      <c r="D79" t="s">
        <v>205</v>
      </c>
      <c r="E79" t="s">
        <v>71</v>
      </c>
      <c r="F79" t="s">
        <v>71</v>
      </c>
      <c r="G79" t="s">
        <v>72</v>
      </c>
      <c r="H79" t="s">
        <v>71</v>
      </c>
      <c r="I79" t="s">
        <v>71</v>
      </c>
      <c r="J79">
        <v>26</v>
      </c>
      <c r="K79" t="s">
        <v>73</v>
      </c>
      <c r="L79" t="s">
        <v>555</v>
      </c>
      <c r="M79" t="s">
        <v>71</v>
      </c>
      <c r="N79" t="s">
        <v>75</v>
      </c>
      <c r="O79" t="s">
        <v>76</v>
      </c>
      <c r="P79" t="s">
        <v>75</v>
      </c>
      <c r="Q79" t="s">
        <v>206</v>
      </c>
      <c r="R79" t="s">
        <v>207</v>
      </c>
      <c r="S79" t="s">
        <v>75</v>
      </c>
      <c r="T79">
        <v>129942</v>
      </c>
      <c r="U79">
        <v>285043</v>
      </c>
      <c r="X79">
        <v>3.51</v>
      </c>
      <c r="Y79" t="s">
        <v>559</v>
      </c>
      <c r="Z79" t="s">
        <v>552</v>
      </c>
      <c r="AA79" t="s">
        <v>91</v>
      </c>
      <c r="AB79" t="s">
        <v>71</v>
      </c>
      <c r="AC79">
        <v>119.05024</v>
      </c>
      <c r="AD79">
        <v>119.05022</v>
      </c>
      <c r="AE79" t="s">
        <v>641</v>
      </c>
      <c r="AF79" t="s">
        <v>71</v>
      </c>
      <c r="AG79" t="s">
        <v>71</v>
      </c>
      <c r="AH79" t="s">
        <v>71</v>
      </c>
      <c r="AI79" t="s">
        <v>80</v>
      </c>
      <c r="AJ79" t="s">
        <v>81</v>
      </c>
      <c r="AK79" t="s">
        <v>71</v>
      </c>
      <c r="AL79" t="s">
        <v>75</v>
      </c>
      <c r="AM79" t="s">
        <v>82</v>
      </c>
      <c r="AN79" t="s">
        <v>93</v>
      </c>
      <c r="AO79" t="s">
        <v>93</v>
      </c>
      <c r="AP79" t="s">
        <v>71</v>
      </c>
      <c r="AQ79" t="s">
        <v>71</v>
      </c>
      <c r="AR79" t="s">
        <v>71</v>
      </c>
      <c r="AS79" t="s">
        <v>94</v>
      </c>
      <c r="AT79" t="s">
        <v>71</v>
      </c>
      <c r="AU79" t="s">
        <v>71</v>
      </c>
      <c r="AV79" t="s">
        <v>71</v>
      </c>
      <c r="AW79" t="s">
        <v>71</v>
      </c>
      <c r="AX79" t="s">
        <v>71</v>
      </c>
      <c r="AY79" t="s">
        <v>71</v>
      </c>
      <c r="AZ79" t="s">
        <v>71</v>
      </c>
      <c r="BA79" t="s">
        <v>71</v>
      </c>
      <c r="BI79" t="s">
        <v>75</v>
      </c>
      <c r="BJ79" t="s">
        <v>75</v>
      </c>
      <c r="BL79" t="s">
        <v>701</v>
      </c>
      <c r="BM79" t="s">
        <v>556</v>
      </c>
      <c r="BN79" t="s">
        <v>702</v>
      </c>
      <c r="BO79" t="s">
        <v>71</v>
      </c>
      <c r="BP79" t="s">
        <v>75</v>
      </c>
      <c r="BQ79" t="s">
        <v>75</v>
      </c>
    </row>
    <row r="80" spans="1:69" x14ac:dyDescent="0.3">
      <c r="A80" t="s">
        <v>551</v>
      </c>
      <c r="B80">
        <v>3.46</v>
      </c>
      <c r="C80" t="s">
        <v>68</v>
      </c>
      <c r="D80" t="s">
        <v>209</v>
      </c>
      <c r="E80">
        <v>0.58099999999999996</v>
      </c>
      <c r="F80" t="s">
        <v>71</v>
      </c>
      <c r="G80" t="s">
        <v>72</v>
      </c>
      <c r="H80" t="s">
        <v>71</v>
      </c>
      <c r="I80" t="s">
        <v>71</v>
      </c>
      <c r="J80">
        <v>27</v>
      </c>
      <c r="K80" t="s">
        <v>73</v>
      </c>
      <c r="L80" t="s">
        <v>74</v>
      </c>
      <c r="M80">
        <v>0.58099999999999996</v>
      </c>
      <c r="N80" t="s">
        <v>75</v>
      </c>
      <c r="O80" t="s">
        <v>76</v>
      </c>
      <c r="P80" t="s">
        <v>75</v>
      </c>
      <c r="Q80" t="s">
        <v>210</v>
      </c>
      <c r="R80" t="s">
        <v>211</v>
      </c>
      <c r="S80" t="s">
        <v>75</v>
      </c>
      <c r="T80">
        <v>582204</v>
      </c>
      <c r="U80">
        <v>1171746</v>
      </c>
      <c r="V80">
        <f t="shared" ref="V80" si="5">(U80-455771)/3000000</f>
        <v>0.23865833333333333</v>
      </c>
      <c r="X80">
        <v>3.53</v>
      </c>
      <c r="Y80" t="s">
        <v>566</v>
      </c>
      <c r="Z80" t="s">
        <v>552</v>
      </c>
      <c r="AA80" t="s">
        <v>91</v>
      </c>
      <c r="AB80" t="s">
        <v>71</v>
      </c>
      <c r="AC80">
        <v>137.0608</v>
      </c>
      <c r="AD80">
        <v>137.06079</v>
      </c>
      <c r="AE80" t="s">
        <v>619</v>
      </c>
      <c r="AF80" t="s">
        <v>71</v>
      </c>
      <c r="AG80" t="s">
        <v>71</v>
      </c>
      <c r="AH80" t="s">
        <v>71</v>
      </c>
      <c r="AI80" t="s">
        <v>80</v>
      </c>
      <c r="AJ80" t="s">
        <v>81</v>
      </c>
      <c r="AK80" t="s">
        <v>71</v>
      </c>
      <c r="AL80" t="s">
        <v>75</v>
      </c>
      <c r="AM80" t="s">
        <v>82</v>
      </c>
      <c r="AN80" t="s">
        <v>93</v>
      </c>
      <c r="AO80" t="s">
        <v>93</v>
      </c>
      <c r="AP80" t="s">
        <v>71</v>
      </c>
      <c r="AQ80" t="s">
        <v>71</v>
      </c>
      <c r="AR80" t="s">
        <v>71</v>
      </c>
      <c r="AS80" t="s">
        <v>94</v>
      </c>
      <c r="AT80" t="s">
        <v>71</v>
      </c>
      <c r="AU80" t="s">
        <v>71</v>
      </c>
      <c r="AV80" t="s">
        <v>71</v>
      </c>
      <c r="AW80" t="s">
        <v>71</v>
      </c>
      <c r="BI80" t="s">
        <v>75</v>
      </c>
      <c r="BJ80" t="s">
        <v>75</v>
      </c>
      <c r="BL80" t="s">
        <v>703</v>
      </c>
      <c r="BM80" t="s">
        <v>71</v>
      </c>
      <c r="BN80" t="s">
        <v>71</v>
      </c>
      <c r="BO80" t="s">
        <v>71</v>
      </c>
      <c r="BP80" t="s">
        <v>75</v>
      </c>
      <c r="BQ80" t="s">
        <v>75</v>
      </c>
    </row>
    <row r="81" spans="1:69" x14ac:dyDescent="0.3">
      <c r="A81" t="s">
        <v>551</v>
      </c>
      <c r="B81">
        <v>3.53</v>
      </c>
      <c r="C81" t="s">
        <v>68</v>
      </c>
      <c r="D81" t="s">
        <v>209</v>
      </c>
      <c r="E81" t="s">
        <v>71</v>
      </c>
      <c r="F81" t="s">
        <v>71</v>
      </c>
      <c r="G81" t="s">
        <v>72</v>
      </c>
      <c r="H81" t="s">
        <v>71</v>
      </c>
      <c r="I81" t="s">
        <v>71</v>
      </c>
      <c r="J81">
        <v>27</v>
      </c>
      <c r="K81" t="s">
        <v>73</v>
      </c>
      <c r="L81" t="s">
        <v>553</v>
      </c>
      <c r="M81" t="s">
        <v>71</v>
      </c>
      <c r="N81" t="s">
        <v>75</v>
      </c>
      <c r="O81" t="s">
        <v>76</v>
      </c>
      <c r="P81" t="s">
        <v>75</v>
      </c>
      <c r="Q81" t="s">
        <v>210</v>
      </c>
      <c r="R81" t="s">
        <v>211</v>
      </c>
      <c r="S81" t="s">
        <v>75</v>
      </c>
      <c r="T81">
        <v>108904</v>
      </c>
      <c r="U81">
        <v>228975</v>
      </c>
      <c r="X81">
        <v>3.53</v>
      </c>
      <c r="Y81" t="s">
        <v>559</v>
      </c>
      <c r="Z81" t="s">
        <v>552</v>
      </c>
      <c r="AA81" t="s">
        <v>91</v>
      </c>
      <c r="AB81" t="s">
        <v>71</v>
      </c>
      <c r="AC81">
        <v>106.04241</v>
      </c>
      <c r="AD81">
        <v>106.04244</v>
      </c>
      <c r="AE81" t="s">
        <v>621</v>
      </c>
      <c r="AF81" t="s">
        <v>71</v>
      </c>
      <c r="AG81" t="s">
        <v>71</v>
      </c>
      <c r="AH81" t="s">
        <v>71</v>
      </c>
      <c r="AI81" t="s">
        <v>80</v>
      </c>
      <c r="AJ81" t="s">
        <v>81</v>
      </c>
      <c r="AK81" t="s">
        <v>71</v>
      </c>
      <c r="AL81" t="s">
        <v>75</v>
      </c>
      <c r="AM81" t="s">
        <v>82</v>
      </c>
      <c r="AN81" t="s">
        <v>93</v>
      </c>
      <c r="AO81" t="s">
        <v>93</v>
      </c>
      <c r="AP81" t="s">
        <v>71</v>
      </c>
      <c r="AQ81" t="s">
        <v>71</v>
      </c>
      <c r="AR81" t="s">
        <v>71</v>
      </c>
      <c r="AS81" t="s">
        <v>94</v>
      </c>
      <c r="AT81" t="s">
        <v>71</v>
      </c>
      <c r="AU81" t="s">
        <v>71</v>
      </c>
      <c r="AV81" t="s">
        <v>71</v>
      </c>
      <c r="AW81" t="s">
        <v>71</v>
      </c>
      <c r="AX81" t="s">
        <v>71</v>
      </c>
      <c r="AY81" t="s">
        <v>71</v>
      </c>
      <c r="AZ81" t="s">
        <v>71</v>
      </c>
      <c r="BA81" t="s">
        <v>71</v>
      </c>
      <c r="BI81" t="s">
        <v>75</v>
      </c>
      <c r="BJ81" t="s">
        <v>75</v>
      </c>
      <c r="BL81" t="s">
        <v>704</v>
      </c>
      <c r="BM81" t="s">
        <v>554</v>
      </c>
      <c r="BN81" t="s">
        <v>705</v>
      </c>
      <c r="BO81" t="s">
        <v>71</v>
      </c>
      <c r="BP81" t="s">
        <v>75</v>
      </c>
      <c r="BQ81" t="s">
        <v>75</v>
      </c>
    </row>
    <row r="82" spans="1:69" x14ac:dyDescent="0.3">
      <c r="A82" t="s">
        <v>551</v>
      </c>
      <c r="B82">
        <v>3.53</v>
      </c>
      <c r="C82" t="s">
        <v>68</v>
      </c>
      <c r="D82" t="s">
        <v>209</v>
      </c>
      <c r="E82" t="s">
        <v>71</v>
      </c>
      <c r="F82" t="s">
        <v>71</v>
      </c>
      <c r="G82" t="s">
        <v>72</v>
      </c>
      <c r="H82" t="s">
        <v>71</v>
      </c>
      <c r="I82" t="s">
        <v>71</v>
      </c>
      <c r="J82">
        <v>27</v>
      </c>
      <c r="K82" t="s">
        <v>73</v>
      </c>
      <c r="L82" t="s">
        <v>555</v>
      </c>
      <c r="M82" t="s">
        <v>71</v>
      </c>
      <c r="N82" t="s">
        <v>75</v>
      </c>
      <c r="O82" t="s">
        <v>76</v>
      </c>
      <c r="P82" t="s">
        <v>75</v>
      </c>
      <c r="Q82" t="s">
        <v>210</v>
      </c>
      <c r="R82" t="s">
        <v>211</v>
      </c>
      <c r="S82" t="s">
        <v>75</v>
      </c>
      <c r="T82">
        <v>100058</v>
      </c>
      <c r="U82">
        <v>199439</v>
      </c>
      <c r="X82">
        <v>3.53</v>
      </c>
      <c r="Y82" t="s">
        <v>559</v>
      </c>
      <c r="Z82" t="s">
        <v>552</v>
      </c>
      <c r="AA82" t="s">
        <v>91</v>
      </c>
      <c r="AB82" t="s">
        <v>71</v>
      </c>
      <c r="AC82">
        <v>119.05024</v>
      </c>
      <c r="AD82">
        <v>119.05024</v>
      </c>
      <c r="AE82" t="s">
        <v>587</v>
      </c>
      <c r="AF82" t="s">
        <v>71</v>
      </c>
      <c r="AG82" t="s">
        <v>71</v>
      </c>
      <c r="AH82" t="s">
        <v>71</v>
      </c>
      <c r="AI82" t="s">
        <v>80</v>
      </c>
      <c r="AJ82" t="s">
        <v>81</v>
      </c>
      <c r="AK82" t="s">
        <v>71</v>
      </c>
      <c r="AL82" t="s">
        <v>75</v>
      </c>
      <c r="AM82" t="s">
        <v>82</v>
      </c>
      <c r="AN82" t="s">
        <v>93</v>
      </c>
      <c r="AO82" t="s">
        <v>93</v>
      </c>
      <c r="AP82" t="s">
        <v>71</v>
      </c>
      <c r="AQ82" t="s">
        <v>71</v>
      </c>
      <c r="AR82" t="s">
        <v>71</v>
      </c>
      <c r="AS82" t="s">
        <v>94</v>
      </c>
      <c r="AT82" t="s">
        <v>71</v>
      </c>
      <c r="AU82" t="s">
        <v>71</v>
      </c>
      <c r="AV82" t="s">
        <v>71</v>
      </c>
      <c r="AW82" t="s">
        <v>71</v>
      </c>
      <c r="AX82" t="s">
        <v>71</v>
      </c>
      <c r="AY82" t="s">
        <v>71</v>
      </c>
      <c r="AZ82" t="s">
        <v>71</v>
      </c>
      <c r="BA82" t="s">
        <v>71</v>
      </c>
      <c r="BI82" t="s">
        <v>75</v>
      </c>
      <c r="BJ82" t="s">
        <v>75</v>
      </c>
      <c r="BL82" t="s">
        <v>706</v>
      </c>
      <c r="BM82" t="s">
        <v>556</v>
      </c>
      <c r="BN82" t="s">
        <v>707</v>
      </c>
      <c r="BO82" t="s">
        <v>71</v>
      </c>
      <c r="BP82" t="s">
        <v>75</v>
      </c>
      <c r="BQ82" t="s">
        <v>75</v>
      </c>
    </row>
    <row r="83" spans="1:69" x14ac:dyDescent="0.3">
      <c r="A83" t="s">
        <v>551</v>
      </c>
      <c r="B83">
        <v>3.46</v>
      </c>
      <c r="C83" t="s">
        <v>68</v>
      </c>
      <c r="D83" t="s">
        <v>214</v>
      </c>
      <c r="E83">
        <v>0.58099999999999996</v>
      </c>
      <c r="F83" t="s">
        <v>71</v>
      </c>
      <c r="G83" t="s">
        <v>72</v>
      </c>
      <c r="H83" t="s">
        <v>71</v>
      </c>
      <c r="I83" t="s">
        <v>71</v>
      </c>
      <c r="J83">
        <v>28</v>
      </c>
      <c r="K83" t="s">
        <v>73</v>
      </c>
      <c r="L83" t="s">
        <v>74</v>
      </c>
      <c r="M83">
        <v>0.58099999999999996</v>
      </c>
      <c r="N83" t="s">
        <v>75</v>
      </c>
      <c r="O83" t="s">
        <v>76</v>
      </c>
      <c r="P83" t="s">
        <v>75</v>
      </c>
      <c r="Q83" t="s">
        <v>215</v>
      </c>
      <c r="R83" t="s">
        <v>216</v>
      </c>
      <c r="S83" t="s">
        <v>75</v>
      </c>
      <c r="T83">
        <v>546076</v>
      </c>
      <c r="U83">
        <v>1171716</v>
      </c>
      <c r="V83">
        <f t="shared" ref="V83" si="6">(U83-455771)/3000000</f>
        <v>0.23864833333333332</v>
      </c>
      <c r="X83">
        <v>3.53</v>
      </c>
      <c r="Y83" t="s">
        <v>566</v>
      </c>
      <c r="Z83" t="s">
        <v>552</v>
      </c>
      <c r="AA83" t="s">
        <v>91</v>
      </c>
      <c r="AB83" t="s">
        <v>71</v>
      </c>
      <c r="AC83">
        <v>137.0608</v>
      </c>
      <c r="AD83">
        <v>137.06082000000001</v>
      </c>
      <c r="AE83" t="s">
        <v>596</v>
      </c>
      <c r="AF83" t="s">
        <v>71</v>
      </c>
      <c r="AG83" t="s">
        <v>71</v>
      </c>
      <c r="AH83" t="s">
        <v>71</v>
      </c>
      <c r="AI83" t="s">
        <v>80</v>
      </c>
      <c r="AJ83" t="s">
        <v>81</v>
      </c>
      <c r="AK83" t="s">
        <v>71</v>
      </c>
      <c r="AL83" t="s">
        <v>75</v>
      </c>
      <c r="AM83" t="s">
        <v>82</v>
      </c>
      <c r="AN83" t="s">
        <v>93</v>
      </c>
      <c r="AO83" t="s">
        <v>93</v>
      </c>
      <c r="AP83" t="s">
        <v>71</v>
      </c>
      <c r="AQ83" t="s">
        <v>71</v>
      </c>
      <c r="AR83" t="s">
        <v>71</v>
      </c>
      <c r="AS83" t="s">
        <v>94</v>
      </c>
      <c r="AT83" t="s">
        <v>71</v>
      </c>
      <c r="AU83" t="s">
        <v>71</v>
      </c>
      <c r="AV83" t="s">
        <v>71</v>
      </c>
      <c r="AW83" t="s">
        <v>71</v>
      </c>
      <c r="BI83" t="s">
        <v>75</v>
      </c>
      <c r="BJ83" t="s">
        <v>75</v>
      </c>
      <c r="BL83" t="s">
        <v>708</v>
      </c>
      <c r="BM83" t="s">
        <v>71</v>
      </c>
      <c r="BN83" t="s">
        <v>71</v>
      </c>
      <c r="BO83" t="s">
        <v>71</v>
      </c>
      <c r="BP83" t="s">
        <v>75</v>
      </c>
      <c r="BQ83" t="s">
        <v>75</v>
      </c>
    </row>
    <row r="84" spans="1:69" x14ac:dyDescent="0.3">
      <c r="A84" t="s">
        <v>551</v>
      </c>
      <c r="B84">
        <v>3.53</v>
      </c>
      <c r="C84" t="s">
        <v>68</v>
      </c>
      <c r="D84" t="s">
        <v>214</v>
      </c>
      <c r="E84" t="s">
        <v>71</v>
      </c>
      <c r="F84" t="s">
        <v>71</v>
      </c>
      <c r="G84" t="s">
        <v>72</v>
      </c>
      <c r="H84" t="s">
        <v>71</v>
      </c>
      <c r="I84" t="s">
        <v>71</v>
      </c>
      <c r="J84">
        <v>28</v>
      </c>
      <c r="K84" t="s">
        <v>73</v>
      </c>
      <c r="L84" t="s">
        <v>553</v>
      </c>
      <c r="M84" t="s">
        <v>71</v>
      </c>
      <c r="N84" t="s">
        <v>75</v>
      </c>
      <c r="O84" t="s">
        <v>76</v>
      </c>
      <c r="P84" t="s">
        <v>75</v>
      </c>
      <c r="Q84" t="s">
        <v>215</v>
      </c>
      <c r="R84" t="s">
        <v>216</v>
      </c>
      <c r="S84" t="s">
        <v>75</v>
      </c>
      <c r="T84">
        <v>106899</v>
      </c>
      <c r="U84">
        <v>227150</v>
      </c>
      <c r="X84">
        <v>3.53</v>
      </c>
      <c r="Y84" t="s">
        <v>559</v>
      </c>
      <c r="Z84" t="s">
        <v>552</v>
      </c>
      <c r="AA84" t="s">
        <v>91</v>
      </c>
      <c r="AB84" t="s">
        <v>71</v>
      </c>
      <c r="AC84">
        <v>106.04241</v>
      </c>
      <c r="AD84">
        <v>106.04246000000001</v>
      </c>
      <c r="AE84" t="s">
        <v>576</v>
      </c>
      <c r="AF84" t="s">
        <v>71</v>
      </c>
      <c r="AG84" t="s">
        <v>71</v>
      </c>
      <c r="AH84" t="s">
        <v>71</v>
      </c>
      <c r="AI84" t="s">
        <v>80</v>
      </c>
      <c r="AJ84" t="s">
        <v>81</v>
      </c>
      <c r="AK84" t="s">
        <v>71</v>
      </c>
      <c r="AL84" t="s">
        <v>75</v>
      </c>
      <c r="AM84" t="s">
        <v>82</v>
      </c>
      <c r="AN84" t="s">
        <v>93</v>
      </c>
      <c r="AO84" t="s">
        <v>93</v>
      </c>
      <c r="AP84" t="s">
        <v>71</v>
      </c>
      <c r="AQ84" t="s">
        <v>71</v>
      </c>
      <c r="AR84" t="s">
        <v>71</v>
      </c>
      <c r="AS84" t="s">
        <v>94</v>
      </c>
      <c r="AT84" t="s">
        <v>71</v>
      </c>
      <c r="AU84" t="s">
        <v>71</v>
      </c>
      <c r="AV84" t="s">
        <v>71</v>
      </c>
      <c r="AW84" t="s">
        <v>71</v>
      </c>
      <c r="AX84" t="s">
        <v>71</v>
      </c>
      <c r="AY84" t="s">
        <v>71</v>
      </c>
      <c r="AZ84" t="s">
        <v>71</v>
      </c>
      <c r="BA84" t="s">
        <v>71</v>
      </c>
      <c r="BI84" t="s">
        <v>75</v>
      </c>
      <c r="BJ84" t="s">
        <v>75</v>
      </c>
      <c r="BL84" t="s">
        <v>709</v>
      </c>
      <c r="BM84" t="s">
        <v>554</v>
      </c>
      <c r="BN84" t="s">
        <v>710</v>
      </c>
      <c r="BO84" t="s">
        <v>71</v>
      </c>
      <c r="BP84" t="s">
        <v>75</v>
      </c>
      <c r="BQ84" t="s">
        <v>75</v>
      </c>
    </row>
    <row r="85" spans="1:69" x14ac:dyDescent="0.3">
      <c r="A85" t="s">
        <v>551</v>
      </c>
      <c r="B85">
        <v>3.53</v>
      </c>
      <c r="C85" t="s">
        <v>68</v>
      </c>
      <c r="D85" t="s">
        <v>214</v>
      </c>
      <c r="E85" t="s">
        <v>71</v>
      </c>
      <c r="F85" t="s">
        <v>71</v>
      </c>
      <c r="G85" t="s">
        <v>72</v>
      </c>
      <c r="H85" t="s">
        <v>71</v>
      </c>
      <c r="I85" t="s">
        <v>71</v>
      </c>
      <c r="J85">
        <v>28</v>
      </c>
      <c r="K85" t="s">
        <v>73</v>
      </c>
      <c r="L85" t="s">
        <v>555</v>
      </c>
      <c r="M85" t="s">
        <v>71</v>
      </c>
      <c r="N85" t="s">
        <v>75</v>
      </c>
      <c r="O85" t="s">
        <v>76</v>
      </c>
      <c r="P85" t="s">
        <v>75</v>
      </c>
      <c r="Q85" t="s">
        <v>215</v>
      </c>
      <c r="R85" t="s">
        <v>216</v>
      </c>
      <c r="S85" t="s">
        <v>75</v>
      </c>
      <c r="T85">
        <v>94924</v>
      </c>
      <c r="U85">
        <v>198102</v>
      </c>
      <c r="X85">
        <v>3.53</v>
      </c>
      <c r="Y85" t="s">
        <v>559</v>
      </c>
      <c r="Z85" t="s">
        <v>552</v>
      </c>
      <c r="AA85" t="s">
        <v>91</v>
      </c>
      <c r="AB85" t="s">
        <v>71</v>
      </c>
      <c r="AC85">
        <v>119.05024</v>
      </c>
      <c r="AD85">
        <v>119.05025000000001</v>
      </c>
      <c r="AE85" t="s">
        <v>611</v>
      </c>
      <c r="AF85" t="s">
        <v>71</v>
      </c>
      <c r="AG85" t="s">
        <v>71</v>
      </c>
      <c r="AH85" t="s">
        <v>71</v>
      </c>
      <c r="AI85" t="s">
        <v>80</v>
      </c>
      <c r="AJ85" t="s">
        <v>81</v>
      </c>
      <c r="AK85" t="s">
        <v>71</v>
      </c>
      <c r="AL85" t="s">
        <v>75</v>
      </c>
      <c r="AM85" t="s">
        <v>82</v>
      </c>
      <c r="AN85" t="s">
        <v>93</v>
      </c>
      <c r="AO85" t="s">
        <v>93</v>
      </c>
      <c r="AP85" t="s">
        <v>71</v>
      </c>
      <c r="AQ85" t="s">
        <v>71</v>
      </c>
      <c r="AR85" t="s">
        <v>71</v>
      </c>
      <c r="AS85" t="s">
        <v>94</v>
      </c>
      <c r="AT85" t="s">
        <v>71</v>
      </c>
      <c r="AU85" t="s">
        <v>71</v>
      </c>
      <c r="AV85" t="s">
        <v>71</v>
      </c>
      <c r="AW85" t="s">
        <v>71</v>
      </c>
      <c r="AX85" t="s">
        <v>71</v>
      </c>
      <c r="AY85" t="s">
        <v>71</v>
      </c>
      <c r="AZ85" t="s">
        <v>71</v>
      </c>
      <c r="BA85" t="s">
        <v>71</v>
      </c>
      <c r="BI85" t="s">
        <v>75</v>
      </c>
      <c r="BJ85" t="s">
        <v>75</v>
      </c>
      <c r="BL85" t="s">
        <v>711</v>
      </c>
      <c r="BM85" t="s">
        <v>556</v>
      </c>
      <c r="BN85" t="s">
        <v>712</v>
      </c>
      <c r="BO85" t="s">
        <v>71</v>
      </c>
      <c r="BP85" t="s">
        <v>75</v>
      </c>
      <c r="BQ85" t="s">
        <v>75</v>
      </c>
    </row>
    <row r="86" spans="1:69" x14ac:dyDescent="0.3">
      <c r="A86" t="s">
        <v>551</v>
      </c>
      <c r="B86">
        <v>3.46</v>
      </c>
      <c r="C86" t="s">
        <v>68</v>
      </c>
      <c r="D86" t="s">
        <v>218</v>
      </c>
      <c r="E86">
        <v>1.0509999999999999</v>
      </c>
      <c r="F86" t="s">
        <v>71</v>
      </c>
      <c r="G86" t="s">
        <v>72</v>
      </c>
      <c r="H86" t="s">
        <v>71</v>
      </c>
      <c r="I86" t="s">
        <v>71</v>
      </c>
      <c r="J86">
        <v>29</v>
      </c>
      <c r="K86" t="s">
        <v>73</v>
      </c>
      <c r="L86" t="s">
        <v>74</v>
      </c>
      <c r="M86">
        <v>1.0509999999999999</v>
      </c>
      <c r="N86" t="s">
        <v>75</v>
      </c>
      <c r="O86" t="s">
        <v>76</v>
      </c>
      <c r="P86" t="s">
        <v>75</v>
      </c>
      <c r="Q86" t="s">
        <v>219</v>
      </c>
      <c r="R86" t="s">
        <v>220</v>
      </c>
      <c r="S86" t="s">
        <v>75</v>
      </c>
      <c r="T86">
        <v>969428</v>
      </c>
      <c r="U86">
        <v>2097569</v>
      </c>
      <c r="V86">
        <f t="shared" ref="V86" si="7">(U86-455771)/3000000</f>
        <v>0.54726600000000003</v>
      </c>
      <c r="X86">
        <v>3.53</v>
      </c>
      <c r="Y86" t="s">
        <v>566</v>
      </c>
      <c r="Z86" t="s">
        <v>552</v>
      </c>
      <c r="AA86" t="s">
        <v>91</v>
      </c>
      <c r="AB86" t="s">
        <v>71</v>
      </c>
      <c r="AC86">
        <v>137.0608</v>
      </c>
      <c r="AD86">
        <v>137.06079</v>
      </c>
      <c r="AE86" t="s">
        <v>619</v>
      </c>
      <c r="AF86" t="s">
        <v>71</v>
      </c>
      <c r="AG86" t="s">
        <v>71</v>
      </c>
      <c r="AH86" t="s">
        <v>71</v>
      </c>
      <c r="AI86" t="s">
        <v>80</v>
      </c>
      <c r="AJ86" t="s">
        <v>81</v>
      </c>
      <c r="AK86" t="s">
        <v>71</v>
      </c>
      <c r="AL86" t="s">
        <v>75</v>
      </c>
      <c r="AM86" t="s">
        <v>82</v>
      </c>
      <c r="AN86" t="s">
        <v>93</v>
      </c>
      <c r="AO86" t="s">
        <v>93</v>
      </c>
      <c r="AP86" t="s">
        <v>71</v>
      </c>
      <c r="AQ86" t="s">
        <v>71</v>
      </c>
      <c r="AR86" t="s">
        <v>71</v>
      </c>
      <c r="AS86" t="s">
        <v>94</v>
      </c>
      <c r="AT86" t="s">
        <v>71</v>
      </c>
      <c r="AU86" t="s">
        <v>71</v>
      </c>
      <c r="AV86" t="s">
        <v>71</v>
      </c>
      <c r="AW86" t="s">
        <v>71</v>
      </c>
      <c r="BI86" t="s">
        <v>75</v>
      </c>
      <c r="BJ86" t="s">
        <v>75</v>
      </c>
      <c r="BL86" t="s">
        <v>713</v>
      </c>
      <c r="BM86" t="s">
        <v>71</v>
      </c>
      <c r="BN86" t="s">
        <v>71</v>
      </c>
      <c r="BO86" t="s">
        <v>71</v>
      </c>
      <c r="BP86" t="s">
        <v>75</v>
      </c>
      <c r="BQ86" t="s">
        <v>75</v>
      </c>
    </row>
    <row r="87" spans="1:69" x14ac:dyDescent="0.3">
      <c r="A87" t="s">
        <v>551</v>
      </c>
      <c r="B87">
        <v>3.53</v>
      </c>
      <c r="C87" t="s">
        <v>68</v>
      </c>
      <c r="D87" t="s">
        <v>218</v>
      </c>
      <c r="E87" t="s">
        <v>71</v>
      </c>
      <c r="F87" t="s">
        <v>71</v>
      </c>
      <c r="G87" t="s">
        <v>72</v>
      </c>
      <c r="H87" t="s">
        <v>71</v>
      </c>
      <c r="I87" t="s">
        <v>71</v>
      </c>
      <c r="J87">
        <v>29</v>
      </c>
      <c r="K87" t="s">
        <v>73</v>
      </c>
      <c r="L87" t="s">
        <v>553</v>
      </c>
      <c r="M87" t="s">
        <v>71</v>
      </c>
      <c r="N87" t="s">
        <v>75</v>
      </c>
      <c r="O87" t="s">
        <v>76</v>
      </c>
      <c r="P87" t="s">
        <v>75</v>
      </c>
      <c r="Q87" t="s">
        <v>219</v>
      </c>
      <c r="R87" t="s">
        <v>220</v>
      </c>
      <c r="S87" t="s">
        <v>75</v>
      </c>
      <c r="T87">
        <v>185016</v>
      </c>
      <c r="U87">
        <v>406749</v>
      </c>
      <c r="X87">
        <v>3.53</v>
      </c>
      <c r="Y87" t="s">
        <v>559</v>
      </c>
      <c r="Z87" t="s">
        <v>552</v>
      </c>
      <c r="AA87" t="s">
        <v>91</v>
      </c>
      <c r="AB87" t="s">
        <v>71</v>
      </c>
      <c r="AC87">
        <v>106.04241</v>
      </c>
      <c r="AD87">
        <v>106.04244</v>
      </c>
      <c r="AE87" t="s">
        <v>621</v>
      </c>
      <c r="AF87" t="s">
        <v>71</v>
      </c>
      <c r="AG87" t="s">
        <v>71</v>
      </c>
      <c r="AH87" t="s">
        <v>71</v>
      </c>
      <c r="AI87" t="s">
        <v>80</v>
      </c>
      <c r="AJ87" t="s">
        <v>81</v>
      </c>
      <c r="AK87" t="s">
        <v>71</v>
      </c>
      <c r="AL87" t="s">
        <v>75</v>
      </c>
      <c r="AM87" t="s">
        <v>82</v>
      </c>
      <c r="AN87" t="s">
        <v>93</v>
      </c>
      <c r="AO87" t="s">
        <v>93</v>
      </c>
      <c r="AP87" t="s">
        <v>71</v>
      </c>
      <c r="AQ87" t="s">
        <v>71</v>
      </c>
      <c r="AR87" t="s">
        <v>71</v>
      </c>
      <c r="AS87" t="s">
        <v>94</v>
      </c>
      <c r="AT87" t="s">
        <v>71</v>
      </c>
      <c r="AU87" t="s">
        <v>71</v>
      </c>
      <c r="AV87" t="s">
        <v>71</v>
      </c>
      <c r="AW87" t="s">
        <v>71</v>
      </c>
      <c r="AX87" t="s">
        <v>71</v>
      </c>
      <c r="AY87" t="s">
        <v>71</v>
      </c>
      <c r="AZ87" t="s">
        <v>71</v>
      </c>
      <c r="BA87" t="s">
        <v>71</v>
      </c>
      <c r="BI87" t="s">
        <v>75</v>
      </c>
      <c r="BJ87" t="s">
        <v>75</v>
      </c>
      <c r="BL87" t="s">
        <v>714</v>
      </c>
      <c r="BM87" t="s">
        <v>554</v>
      </c>
      <c r="BN87" t="s">
        <v>710</v>
      </c>
      <c r="BO87" t="s">
        <v>71</v>
      </c>
      <c r="BP87" t="s">
        <v>75</v>
      </c>
      <c r="BQ87" t="s">
        <v>75</v>
      </c>
    </row>
    <row r="88" spans="1:69" x14ac:dyDescent="0.3">
      <c r="A88" t="s">
        <v>551</v>
      </c>
      <c r="B88">
        <v>3.53</v>
      </c>
      <c r="C88" t="s">
        <v>68</v>
      </c>
      <c r="D88" t="s">
        <v>218</v>
      </c>
      <c r="E88" t="s">
        <v>71</v>
      </c>
      <c r="F88" t="s">
        <v>71</v>
      </c>
      <c r="G88" t="s">
        <v>72</v>
      </c>
      <c r="H88" t="s">
        <v>71</v>
      </c>
      <c r="I88" t="s">
        <v>71</v>
      </c>
      <c r="J88">
        <v>29</v>
      </c>
      <c r="K88" t="s">
        <v>73</v>
      </c>
      <c r="L88" t="s">
        <v>555</v>
      </c>
      <c r="M88" t="s">
        <v>71</v>
      </c>
      <c r="N88" t="s">
        <v>75</v>
      </c>
      <c r="O88" t="s">
        <v>76</v>
      </c>
      <c r="P88" t="s">
        <v>75</v>
      </c>
      <c r="Q88" t="s">
        <v>219</v>
      </c>
      <c r="R88" t="s">
        <v>220</v>
      </c>
      <c r="S88" t="s">
        <v>75</v>
      </c>
      <c r="T88">
        <v>168137</v>
      </c>
      <c r="U88">
        <v>346826</v>
      </c>
      <c r="X88">
        <v>3.53</v>
      </c>
      <c r="Y88" t="s">
        <v>559</v>
      </c>
      <c r="Z88" t="s">
        <v>552</v>
      </c>
      <c r="AA88" t="s">
        <v>91</v>
      </c>
      <c r="AB88" t="s">
        <v>71</v>
      </c>
      <c r="AC88">
        <v>119.05024</v>
      </c>
      <c r="AD88">
        <v>119.05024</v>
      </c>
      <c r="AE88" t="s">
        <v>587</v>
      </c>
      <c r="AF88" t="s">
        <v>71</v>
      </c>
      <c r="AG88" t="s">
        <v>71</v>
      </c>
      <c r="AH88" t="s">
        <v>71</v>
      </c>
      <c r="AI88" t="s">
        <v>80</v>
      </c>
      <c r="AJ88" t="s">
        <v>81</v>
      </c>
      <c r="AK88" t="s">
        <v>71</v>
      </c>
      <c r="AL88" t="s">
        <v>75</v>
      </c>
      <c r="AM88" t="s">
        <v>82</v>
      </c>
      <c r="AN88" t="s">
        <v>93</v>
      </c>
      <c r="AO88" t="s">
        <v>93</v>
      </c>
      <c r="AP88" t="s">
        <v>71</v>
      </c>
      <c r="AQ88" t="s">
        <v>71</v>
      </c>
      <c r="AR88" t="s">
        <v>71</v>
      </c>
      <c r="AS88" t="s">
        <v>94</v>
      </c>
      <c r="AT88" t="s">
        <v>71</v>
      </c>
      <c r="AU88" t="s">
        <v>71</v>
      </c>
      <c r="AV88" t="s">
        <v>71</v>
      </c>
      <c r="AW88" t="s">
        <v>71</v>
      </c>
      <c r="AX88" t="s">
        <v>71</v>
      </c>
      <c r="AY88" t="s">
        <v>71</v>
      </c>
      <c r="AZ88" t="s">
        <v>71</v>
      </c>
      <c r="BA88" t="s">
        <v>71</v>
      </c>
      <c r="BI88" t="s">
        <v>75</v>
      </c>
      <c r="BJ88" t="s">
        <v>75</v>
      </c>
      <c r="BL88" t="s">
        <v>715</v>
      </c>
      <c r="BM88" t="s">
        <v>556</v>
      </c>
      <c r="BN88" t="s">
        <v>716</v>
      </c>
      <c r="BO88" t="s">
        <v>71</v>
      </c>
      <c r="BP88" t="s">
        <v>75</v>
      </c>
      <c r="BQ88" t="s">
        <v>75</v>
      </c>
    </row>
    <row r="89" spans="1:69" x14ac:dyDescent="0.3">
      <c r="A89" t="s">
        <v>551</v>
      </c>
      <c r="B89">
        <v>3.46</v>
      </c>
      <c r="C89" t="s">
        <v>68</v>
      </c>
      <c r="D89" t="s">
        <v>222</v>
      </c>
      <c r="E89">
        <v>0.98</v>
      </c>
      <c r="F89" t="s">
        <v>71</v>
      </c>
      <c r="G89" t="s">
        <v>72</v>
      </c>
      <c r="H89" t="s">
        <v>71</v>
      </c>
      <c r="I89" t="s">
        <v>71</v>
      </c>
      <c r="J89">
        <v>30</v>
      </c>
      <c r="K89" t="s">
        <v>73</v>
      </c>
      <c r="L89" t="s">
        <v>74</v>
      </c>
      <c r="M89">
        <v>0.98</v>
      </c>
      <c r="N89" t="s">
        <v>75</v>
      </c>
      <c r="O89" t="s">
        <v>76</v>
      </c>
      <c r="P89" t="s">
        <v>75</v>
      </c>
      <c r="Q89" t="s">
        <v>223</v>
      </c>
      <c r="R89" t="s">
        <v>224</v>
      </c>
      <c r="S89" t="s">
        <v>75</v>
      </c>
      <c r="T89">
        <v>910983</v>
      </c>
      <c r="U89">
        <v>1957604</v>
      </c>
      <c r="V89">
        <f t="shared" ref="V89" si="8">(U89-455771)/3000000</f>
        <v>0.50061100000000003</v>
      </c>
      <c r="X89">
        <v>3.53</v>
      </c>
      <c r="Y89" t="s">
        <v>566</v>
      </c>
      <c r="Z89" t="s">
        <v>552</v>
      </c>
      <c r="AA89" t="s">
        <v>91</v>
      </c>
      <c r="AB89" t="s">
        <v>71</v>
      </c>
      <c r="AC89">
        <v>137.0608</v>
      </c>
      <c r="AD89">
        <v>137.06075999999999</v>
      </c>
      <c r="AE89" t="s">
        <v>697</v>
      </c>
      <c r="AF89" t="s">
        <v>71</v>
      </c>
      <c r="AG89" t="s">
        <v>71</v>
      </c>
      <c r="AH89" t="s">
        <v>71</v>
      </c>
      <c r="AI89" t="s">
        <v>80</v>
      </c>
      <c r="AJ89" t="s">
        <v>81</v>
      </c>
      <c r="AK89" t="s">
        <v>71</v>
      </c>
      <c r="AL89" t="s">
        <v>75</v>
      </c>
      <c r="AM89" t="s">
        <v>82</v>
      </c>
      <c r="AN89" t="s">
        <v>93</v>
      </c>
      <c r="AO89" t="s">
        <v>93</v>
      </c>
      <c r="AP89" t="s">
        <v>71</v>
      </c>
      <c r="AQ89" t="s">
        <v>71</v>
      </c>
      <c r="AR89" t="s">
        <v>71</v>
      </c>
      <c r="AS89" t="s">
        <v>94</v>
      </c>
      <c r="AT89" t="s">
        <v>71</v>
      </c>
      <c r="AU89" t="s">
        <v>71</v>
      </c>
      <c r="AV89" t="s">
        <v>71</v>
      </c>
      <c r="AW89" t="s">
        <v>71</v>
      </c>
      <c r="BI89" t="s">
        <v>75</v>
      </c>
      <c r="BJ89" t="s">
        <v>75</v>
      </c>
      <c r="BL89" t="s">
        <v>717</v>
      </c>
      <c r="BM89" t="s">
        <v>71</v>
      </c>
      <c r="BN89" t="s">
        <v>71</v>
      </c>
      <c r="BO89" t="s">
        <v>71</v>
      </c>
      <c r="BP89" t="s">
        <v>75</v>
      </c>
      <c r="BQ89" t="s">
        <v>75</v>
      </c>
    </row>
    <row r="90" spans="1:69" x14ac:dyDescent="0.3">
      <c r="A90" t="s">
        <v>551</v>
      </c>
      <c r="B90">
        <v>3.53</v>
      </c>
      <c r="C90" t="s">
        <v>68</v>
      </c>
      <c r="D90" t="s">
        <v>222</v>
      </c>
      <c r="E90" t="s">
        <v>71</v>
      </c>
      <c r="F90" t="s">
        <v>71</v>
      </c>
      <c r="G90" t="s">
        <v>72</v>
      </c>
      <c r="H90" t="s">
        <v>71</v>
      </c>
      <c r="I90" t="s">
        <v>71</v>
      </c>
      <c r="J90">
        <v>30</v>
      </c>
      <c r="K90" t="s">
        <v>73</v>
      </c>
      <c r="L90" t="s">
        <v>553</v>
      </c>
      <c r="M90" t="s">
        <v>71</v>
      </c>
      <c r="N90" t="s">
        <v>75</v>
      </c>
      <c r="O90" t="s">
        <v>76</v>
      </c>
      <c r="P90" t="s">
        <v>75</v>
      </c>
      <c r="Q90" t="s">
        <v>223</v>
      </c>
      <c r="R90" t="s">
        <v>224</v>
      </c>
      <c r="S90" t="s">
        <v>75</v>
      </c>
      <c r="T90">
        <v>169955</v>
      </c>
      <c r="U90">
        <v>360337</v>
      </c>
      <c r="X90">
        <v>3.53</v>
      </c>
      <c r="Y90" t="s">
        <v>559</v>
      </c>
      <c r="Z90" t="s">
        <v>552</v>
      </c>
      <c r="AA90" t="s">
        <v>91</v>
      </c>
      <c r="AB90" t="s">
        <v>71</v>
      </c>
      <c r="AC90">
        <v>106.04241</v>
      </c>
      <c r="AD90">
        <v>106.04241</v>
      </c>
      <c r="AE90" t="s">
        <v>718</v>
      </c>
      <c r="AF90" t="s">
        <v>71</v>
      </c>
      <c r="AG90" t="s">
        <v>71</v>
      </c>
      <c r="AH90" t="s">
        <v>71</v>
      </c>
      <c r="AI90" t="s">
        <v>80</v>
      </c>
      <c r="AJ90" t="s">
        <v>81</v>
      </c>
      <c r="AK90" t="s">
        <v>71</v>
      </c>
      <c r="AL90" t="s">
        <v>75</v>
      </c>
      <c r="AM90" t="s">
        <v>82</v>
      </c>
      <c r="AN90" t="s">
        <v>93</v>
      </c>
      <c r="AO90" t="s">
        <v>93</v>
      </c>
      <c r="AP90" t="s">
        <v>71</v>
      </c>
      <c r="AQ90" t="s">
        <v>71</v>
      </c>
      <c r="AR90" t="s">
        <v>71</v>
      </c>
      <c r="AS90" t="s">
        <v>94</v>
      </c>
      <c r="AT90" t="s">
        <v>71</v>
      </c>
      <c r="AU90" t="s">
        <v>71</v>
      </c>
      <c r="AV90" t="s">
        <v>71</v>
      </c>
      <c r="AW90" t="s">
        <v>71</v>
      </c>
      <c r="AX90" t="s">
        <v>71</v>
      </c>
      <c r="AY90" t="s">
        <v>71</v>
      </c>
      <c r="AZ90" t="s">
        <v>71</v>
      </c>
      <c r="BA90" t="s">
        <v>71</v>
      </c>
      <c r="BI90" t="s">
        <v>75</v>
      </c>
      <c r="BJ90" t="s">
        <v>75</v>
      </c>
      <c r="BL90" t="s">
        <v>719</v>
      </c>
      <c r="BM90" t="s">
        <v>554</v>
      </c>
      <c r="BN90" t="s">
        <v>720</v>
      </c>
      <c r="BO90" t="s">
        <v>71</v>
      </c>
      <c r="BP90" t="s">
        <v>75</v>
      </c>
      <c r="BQ90" t="s">
        <v>75</v>
      </c>
    </row>
    <row r="91" spans="1:69" x14ac:dyDescent="0.3">
      <c r="A91" t="s">
        <v>551</v>
      </c>
      <c r="B91">
        <v>3.53</v>
      </c>
      <c r="C91" t="s">
        <v>68</v>
      </c>
      <c r="D91" t="s">
        <v>222</v>
      </c>
      <c r="E91" t="s">
        <v>71</v>
      </c>
      <c r="F91" t="s">
        <v>71</v>
      </c>
      <c r="G91" t="s">
        <v>72</v>
      </c>
      <c r="H91" t="s">
        <v>71</v>
      </c>
      <c r="I91" t="s">
        <v>71</v>
      </c>
      <c r="J91">
        <v>30</v>
      </c>
      <c r="K91" t="s">
        <v>73</v>
      </c>
      <c r="L91" t="s">
        <v>555</v>
      </c>
      <c r="M91" t="s">
        <v>71</v>
      </c>
      <c r="N91" t="s">
        <v>75</v>
      </c>
      <c r="O91" t="s">
        <v>76</v>
      </c>
      <c r="P91" t="s">
        <v>75</v>
      </c>
      <c r="Q91" t="s">
        <v>223</v>
      </c>
      <c r="R91" t="s">
        <v>224</v>
      </c>
      <c r="S91" t="s">
        <v>75</v>
      </c>
      <c r="T91">
        <v>163486</v>
      </c>
      <c r="U91">
        <v>336352</v>
      </c>
      <c r="X91">
        <v>3.53</v>
      </c>
      <c r="Y91" t="s">
        <v>559</v>
      </c>
      <c r="Z91" t="s">
        <v>552</v>
      </c>
      <c r="AA91" t="s">
        <v>91</v>
      </c>
      <c r="AB91" t="s">
        <v>71</v>
      </c>
      <c r="AC91">
        <v>119.05024</v>
      </c>
      <c r="AD91">
        <v>119.05021000000001</v>
      </c>
      <c r="AE91" t="s">
        <v>721</v>
      </c>
      <c r="AF91" t="s">
        <v>71</v>
      </c>
      <c r="AG91" t="s">
        <v>71</v>
      </c>
      <c r="AH91" t="s">
        <v>71</v>
      </c>
      <c r="AI91" t="s">
        <v>80</v>
      </c>
      <c r="AJ91" t="s">
        <v>81</v>
      </c>
      <c r="AK91" t="s">
        <v>71</v>
      </c>
      <c r="AL91" t="s">
        <v>75</v>
      </c>
      <c r="AM91" t="s">
        <v>82</v>
      </c>
      <c r="AN91" t="s">
        <v>93</v>
      </c>
      <c r="AO91" t="s">
        <v>93</v>
      </c>
      <c r="AP91" t="s">
        <v>71</v>
      </c>
      <c r="AQ91" t="s">
        <v>71</v>
      </c>
      <c r="AR91" t="s">
        <v>71</v>
      </c>
      <c r="AS91" t="s">
        <v>94</v>
      </c>
      <c r="AT91" t="s">
        <v>71</v>
      </c>
      <c r="AU91" t="s">
        <v>71</v>
      </c>
      <c r="AV91" t="s">
        <v>71</v>
      </c>
      <c r="AW91" t="s">
        <v>71</v>
      </c>
      <c r="AX91" t="s">
        <v>71</v>
      </c>
      <c r="AY91" t="s">
        <v>71</v>
      </c>
      <c r="AZ91" t="s">
        <v>71</v>
      </c>
      <c r="BA91" t="s">
        <v>71</v>
      </c>
      <c r="BI91" t="s">
        <v>75</v>
      </c>
      <c r="BJ91" t="s">
        <v>75</v>
      </c>
      <c r="BL91" t="s">
        <v>722</v>
      </c>
      <c r="BM91" t="s">
        <v>556</v>
      </c>
      <c r="BN91" t="s">
        <v>723</v>
      </c>
      <c r="BO91" t="s">
        <v>71</v>
      </c>
      <c r="BP91" t="s">
        <v>75</v>
      </c>
      <c r="BQ91" t="s">
        <v>75</v>
      </c>
    </row>
    <row r="92" spans="1:69" x14ac:dyDescent="0.3">
      <c r="A92" t="s">
        <v>551</v>
      </c>
      <c r="B92">
        <v>3.46</v>
      </c>
      <c r="C92" t="s">
        <v>68</v>
      </c>
      <c r="D92" t="s">
        <v>227</v>
      </c>
      <c r="E92">
        <v>3.7410000000000001</v>
      </c>
      <c r="F92" t="s">
        <v>71</v>
      </c>
      <c r="G92" t="s">
        <v>72</v>
      </c>
      <c r="H92" t="s">
        <v>71</v>
      </c>
      <c r="I92" t="s">
        <v>71</v>
      </c>
      <c r="J92">
        <v>31</v>
      </c>
      <c r="K92" t="s">
        <v>73</v>
      </c>
      <c r="L92" t="s">
        <v>74</v>
      </c>
      <c r="M92">
        <v>3.7410000000000001</v>
      </c>
      <c r="N92" t="s">
        <v>75</v>
      </c>
      <c r="O92" t="s">
        <v>76</v>
      </c>
      <c r="P92" t="s">
        <v>75</v>
      </c>
      <c r="Q92" t="s">
        <v>228</v>
      </c>
      <c r="R92" t="s">
        <v>229</v>
      </c>
      <c r="S92" t="s">
        <v>75</v>
      </c>
      <c r="T92">
        <v>3179245</v>
      </c>
      <c r="U92">
        <v>7405248</v>
      </c>
      <c r="V92">
        <f t="shared" ref="V92" si="9">(U92-455771)/3000000</f>
        <v>2.3164923333333332</v>
      </c>
      <c r="X92">
        <v>3.53</v>
      </c>
      <c r="Y92" t="s">
        <v>566</v>
      </c>
      <c r="Z92" t="s">
        <v>552</v>
      </c>
      <c r="AA92" t="s">
        <v>91</v>
      </c>
      <c r="AB92" t="s">
        <v>71</v>
      </c>
      <c r="AC92">
        <v>137.0608</v>
      </c>
      <c r="AD92">
        <v>137.06077999999999</v>
      </c>
      <c r="AE92" t="s">
        <v>631</v>
      </c>
      <c r="AF92" t="s">
        <v>71</v>
      </c>
      <c r="AG92" t="s">
        <v>71</v>
      </c>
      <c r="AH92" t="s">
        <v>71</v>
      </c>
      <c r="AI92" t="s">
        <v>80</v>
      </c>
      <c r="AJ92" t="s">
        <v>81</v>
      </c>
      <c r="AK92" t="s">
        <v>71</v>
      </c>
      <c r="AL92" t="s">
        <v>75</v>
      </c>
      <c r="AM92" t="s">
        <v>82</v>
      </c>
      <c r="AN92" t="s">
        <v>93</v>
      </c>
      <c r="AO92" t="s">
        <v>93</v>
      </c>
      <c r="AP92" t="s">
        <v>71</v>
      </c>
      <c r="AQ92" t="s">
        <v>71</v>
      </c>
      <c r="AR92" t="s">
        <v>71</v>
      </c>
      <c r="AS92" t="s">
        <v>94</v>
      </c>
      <c r="AT92" t="s">
        <v>71</v>
      </c>
      <c r="AU92" t="s">
        <v>71</v>
      </c>
      <c r="AV92" t="s">
        <v>71</v>
      </c>
      <c r="AW92" t="s">
        <v>71</v>
      </c>
      <c r="BI92" t="s">
        <v>75</v>
      </c>
      <c r="BJ92" t="s">
        <v>75</v>
      </c>
      <c r="BL92" t="s">
        <v>724</v>
      </c>
      <c r="BM92" t="s">
        <v>71</v>
      </c>
      <c r="BN92" t="s">
        <v>71</v>
      </c>
      <c r="BO92" t="s">
        <v>71</v>
      </c>
      <c r="BP92" t="s">
        <v>75</v>
      </c>
      <c r="BQ92" t="s">
        <v>75</v>
      </c>
    </row>
    <row r="93" spans="1:69" x14ac:dyDescent="0.3">
      <c r="A93" t="s">
        <v>551</v>
      </c>
      <c r="B93">
        <v>3.53</v>
      </c>
      <c r="C93" t="s">
        <v>68</v>
      </c>
      <c r="D93" t="s">
        <v>227</v>
      </c>
      <c r="E93" t="s">
        <v>71</v>
      </c>
      <c r="F93" t="s">
        <v>71</v>
      </c>
      <c r="G93" t="s">
        <v>72</v>
      </c>
      <c r="H93" t="s">
        <v>71</v>
      </c>
      <c r="I93" t="s">
        <v>71</v>
      </c>
      <c r="J93">
        <v>31</v>
      </c>
      <c r="K93" t="s">
        <v>73</v>
      </c>
      <c r="L93" t="s">
        <v>553</v>
      </c>
      <c r="M93" t="s">
        <v>71</v>
      </c>
      <c r="N93" t="s">
        <v>75</v>
      </c>
      <c r="O93" t="s">
        <v>76</v>
      </c>
      <c r="P93" t="s">
        <v>75</v>
      </c>
      <c r="Q93" t="s">
        <v>228</v>
      </c>
      <c r="R93" t="s">
        <v>229</v>
      </c>
      <c r="S93" t="s">
        <v>75</v>
      </c>
      <c r="T93">
        <v>625294</v>
      </c>
      <c r="U93">
        <v>1500359</v>
      </c>
      <c r="X93">
        <v>3.53</v>
      </c>
      <c r="Y93" t="s">
        <v>559</v>
      </c>
      <c r="Z93" t="s">
        <v>552</v>
      </c>
      <c r="AA93" t="s">
        <v>91</v>
      </c>
      <c r="AB93" t="s">
        <v>71</v>
      </c>
      <c r="AC93">
        <v>106.04241</v>
      </c>
      <c r="AD93">
        <v>106.04243</v>
      </c>
      <c r="AE93" t="s">
        <v>584</v>
      </c>
      <c r="AF93" t="s">
        <v>71</v>
      </c>
      <c r="AG93" t="s">
        <v>71</v>
      </c>
      <c r="AH93" t="s">
        <v>71</v>
      </c>
      <c r="AI93" t="s">
        <v>80</v>
      </c>
      <c r="AJ93" t="s">
        <v>81</v>
      </c>
      <c r="AK93" t="s">
        <v>71</v>
      </c>
      <c r="AL93" t="s">
        <v>75</v>
      </c>
      <c r="AM93" t="s">
        <v>82</v>
      </c>
      <c r="AN93" t="s">
        <v>93</v>
      </c>
      <c r="AO93" t="s">
        <v>93</v>
      </c>
      <c r="AP93" t="s">
        <v>71</v>
      </c>
      <c r="AQ93" t="s">
        <v>71</v>
      </c>
      <c r="AR93" t="s">
        <v>71</v>
      </c>
      <c r="AS93" t="s">
        <v>94</v>
      </c>
      <c r="AT93" t="s">
        <v>71</v>
      </c>
      <c r="AU93" t="s">
        <v>71</v>
      </c>
      <c r="AV93" t="s">
        <v>71</v>
      </c>
      <c r="AW93" t="s">
        <v>71</v>
      </c>
      <c r="AX93" t="s">
        <v>71</v>
      </c>
      <c r="AY93" t="s">
        <v>71</v>
      </c>
      <c r="AZ93" t="s">
        <v>71</v>
      </c>
      <c r="BA93" t="s">
        <v>71</v>
      </c>
      <c r="BI93" t="s">
        <v>75</v>
      </c>
      <c r="BJ93" t="s">
        <v>75</v>
      </c>
      <c r="BL93" t="s">
        <v>725</v>
      </c>
      <c r="BM93" t="s">
        <v>554</v>
      </c>
      <c r="BN93" t="s">
        <v>726</v>
      </c>
      <c r="BO93" t="s">
        <v>71</v>
      </c>
      <c r="BP93" t="s">
        <v>75</v>
      </c>
      <c r="BQ93" t="s">
        <v>75</v>
      </c>
    </row>
    <row r="94" spans="1:69" x14ac:dyDescent="0.3">
      <c r="A94" t="s">
        <v>551</v>
      </c>
      <c r="B94">
        <v>3.53</v>
      </c>
      <c r="C94" t="s">
        <v>68</v>
      </c>
      <c r="D94" t="s">
        <v>227</v>
      </c>
      <c r="E94" t="s">
        <v>71</v>
      </c>
      <c r="F94" t="s">
        <v>71</v>
      </c>
      <c r="G94" t="s">
        <v>72</v>
      </c>
      <c r="H94" t="s">
        <v>71</v>
      </c>
      <c r="I94" t="s">
        <v>71</v>
      </c>
      <c r="J94">
        <v>31</v>
      </c>
      <c r="K94" t="s">
        <v>73</v>
      </c>
      <c r="L94" t="s">
        <v>555</v>
      </c>
      <c r="M94" t="s">
        <v>71</v>
      </c>
      <c r="N94" t="s">
        <v>75</v>
      </c>
      <c r="O94" t="s">
        <v>76</v>
      </c>
      <c r="P94" t="s">
        <v>75</v>
      </c>
      <c r="Q94" t="s">
        <v>228</v>
      </c>
      <c r="R94" t="s">
        <v>229</v>
      </c>
      <c r="S94" t="s">
        <v>75</v>
      </c>
      <c r="T94">
        <v>529187</v>
      </c>
      <c r="U94">
        <v>1233612</v>
      </c>
      <c r="X94">
        <v>3.53</v>
      </c>
      <c r="Y94" t="s">
        <v>559</v>
      </c>
      <c r="Z94" t="s">
        <v>552</v>
      </c>
      <c r="AA94" t="s">
        <v>91</v>
      </c>
      <c r="AB94" t="s">
        <v>71</v>
      </c>
      <c r="AC94">
        <v>119.05024</v>
      </c>
      <c r="AD94">
        <v>119.05022</v>
      </c>
      <c r="AE94" t="s">
        <v>641</v>
      </c>
      <c r="AF94" t="s">
        <v>71</v>
      </c>
      <c r="AG94" t="s">
        <v>71</v>
      </c>
      <c r="AH94" t="s">
        <v>71</v>
      </c>
      <c r="AI94" t="s">
        <v>80</v>
      </c>
      <c r="AJ94" t="s">
        <v>81</v>
      </c>
      <c r="AK94" t="s">
        <v>71</v>
      </c>
      <c r="AL94" t="s">
        <v>75</v>
      </c>
      <c r="AM94" t="s">
        <v>82</v>
      </c>
      <c r="AN94" t="s">
        <v>93</v>
      </c>
      <c r="AO94" t="s">
        <v>93</v>
      </c>
      <c r="AP94" t="s">
        <v>71</v>
      </c>
      <c r="AQ94" t="s">
        <v>71</v>
      </c>
      <c r="AR94" t="s">
        <v>71</v>
      </c>
      <c r="AS94" t="s">
        <v>94</v>
      </c>
      <c r="AT94" t="s">
        <v>71</v>
      </c>
      <c r="AU94" t="s">
        <v>71</v>
      </c>
      <c r="AV94" t="s">
        <v>71</v>
      </c>
      <c r="AW94" t="s">
        <v>71</v>
      </c>
      <c r="AX94" t="s">
        <v>71</v>
      </c>
      <c r="AY94" t="s">
        <v>71</v>
      </c>
      <c r="AZ94" t="s">
        <v>71</v>
      </c>
      <c r="BA94" t="s">
        <v>71</v>
      </c>
      <c r="BI94" t="s">
        <v>75</v>
      </c>
      <c r="BJ94" t="s">
        <v>75</v>
      </c>
      <c r="BL94" t="s">
        <v>727</v>
      </c>
      <c r="BM94" t="s">
        <v>556</v>
      </c>
      <c r="BN94" t="s">
        <v>636</v>
      </c>
      <c r="BO94" t="s">
        <v>71</v>
      </c>
      <c r="BP94" t="s">
        <v>75</v>
      </c>
      <c r="BQ94" t="s">
        <v>75</v>
      </c>
    </row>
    <row r="95" spans="1:69" x14ac:dyDescent="0.3">
      <c r="A95" t="s">
        <v>551</v>
      </c>
      <c r="B95">
        <v>3.46</v>
      </c>
      <c r="C95" t="s">
        <v>68</v>
      </c>
      <c r="D95" t="s">
        <v>231</v>
      </c>
      <c r="E95">
        <v>3.859</v>
      </c>
      <c r="F95" t="s">
        <v>71</v>
      </c>
      <c r="G95" t="s">
        <v>72</v>
      </c>
      <c r="H95" t="s">
        <v>71</v>
      </c>
      <c r="I95" t="s">
        <v>71</v>
      </c>
      <c r="J95">
        <v>32</v>
      </c>
      <c r="K95" t="s">
        <v>73</v>
      </c>
      <c r="L95" t="s">
        <v>74</v>
      </c>
      <c r="M95">
        <v>3.859</v>
      </c>
      <c r="N95" t="s">
        <v>75</v>
      </c>
      <c r="O95" t="s">
        <v>76</v>
      </c>
      <c r="P95" t="s">
        <v>75</v>
      </c>
      <c r="Q95" t="s">
        <v>232</v>
      </c>
      <c r="R95" t="s">
        <v>233</v>
      </c>
      <c r="S95" t="s">
        <v>75</v>
      </c>
      <c r="T95">
        <v>3008672</v>
      </c>
      <c r="U95">
        <v>7637219</v>
      </c>
      <c r="V95">
        <f t="shared" ref="V95" si="10">(U95-455771)/3000000</f>
        <v>2.3938160000000002</v>
      </c>
      <c r="X95">
        <v>3.52</v>
      </c>
      <c r="Y95" t="s">
        <v>90</v>
      </c>
      <c r="Z95" t="s">
        <v>552</v>
      </c>
      <c r="AA95" t="s">
        <v>91</v>
      </c>
      <c r="AB95" t="s">
        <v>71</v>
      </c>
      <c r="AC95">
        <v>137.0608</v>
      </c>
      <c r="AD95">
        <v>137.06077999999999</v>
      </c>
      <c r="AE95" t="s">
        <v>631</v>
      </c>
      <c r="AF95" t="s">
        <v>71</v>
      </c>
      <c r="AG95" t="s">
        <v>71</v>
      </c>
      <c r="AH95" t="s">
        <v>71</v>
      </c>
      <c r="AI95" t="s">
        <v>80</v>
      </c>
      <c r="AJ95" t="s">
        <v>81</v>
      </c>
      <c r="AK95" t="s">
        <v>71</v>
      </c>
      <c r="AL95" t="s">
        <v>75</v>
      </c>
      <c r="AM95" t="s">
        <v>82</v>
      </c>
      <c r="AN95" t="s">
        <v>93</v>
      </c>
      <c r="AO95" t="s">
        <v>93</v>
      </c>
      <c r="AP95" t="s">
        <v>71</v>
      </c>
      <c r="AQ95" t="s">
        <v>71</v>
      </c>
      <c r="AR95" t="s">
        <v>71</v>
      </c>
      <c r="AS95" t="s">
        <v>94</v>
      </c>
      <c r="AT95" t="s">
        <v>71</v>
      </c>
      <c r="AU95" t="s">
        <v>71</v>
      </c>
      <c r="AV95" t="s">
        <v>71</v>
      </c>
      <c r="AW95" t="s">
        <v>71</v>
      </c>
      <c r="BI95" t="s">
        <v>75</v>
      </c>
      <c r="BJ95" t="s">
        <v>75</v>
      </c>
      <c r="BL95" t="s">
        <v>728</v>
      </c>
      <c r="BM95" t="s">
        <v>71</v>
      </c>
      <c r="BN95" t="s">
        <v>71</v>
      </c>
      <c r="BO95" t="s">
        <v>71</v>
      </c>
      <c r="BP95" t="s">
        <v>75</v>
      </c>
      <c r="BQ95" t="s">
        <v>75</v>
      </c>
    </row>
    <row r="96" spans="1:69" x14ac:dyDescent="0.3">
      <c r="A96" t="s">
        <v>551</v>
      </c>
      <c r="B96">
        <v>3.52</v>
      </c>
      <c r="C96" t="s">
        <v>68</v>
      </c>
      <c r="D96" t="s">
        <v>231</v>
      </c>
      <c r="E96" t="s">
        <v>71</v>
      </c>
      <c r="F96" t="s">
        <v>71</v>
      </c>
      <c r="G96" t="s">
        <v>72</v>
      </c>
      <c r="H96" t="s">
        <v>71</v>
      </c>
      <c r="I96" t="s">
        <v>71</v>
      </c>
      <c r="J96">
        <v>32</v>
      </c>
      <c r="K96" t="s">
        <v>73</v>
      </c>
      <c r="L96" t="s">
        <v>553</v>
      </c>
      <c r="M96" t="s">
        <v>71</v>
      </c>
      <c r="N96" t="s">
        <v>75</v>
      </c>
      <c r="O96" t="s">
        <v>76</v>
      </c>
      <c r="P96" t="s">
        <v>75</v>
      </c>
      <c r="Q96" t="s">
        <v>232</v>
      </c>
      <c r="R96" t="s">
        <v>233</v>
      </c>
      <c r="S96" t="s">
        <v>75</v>
      </c>
      <c r="T96">
        <v>611542</v>
      </c>
      <c r="U96">
        <v>1544805</v>
      </c>
      <c r="X96">
        <v>3.52</v>
      </c>
      <c r="Y96" t="s">
        <v>559</v>
      </c>
      <c r="Z96" t="s">
        <v>552</v>
      </c>
      <c r="AA96" t="s">
        <v>91</v>
      </c>
      <c r="AB96" t="s">
        <v>71</v>
      </c>
      <c r="AC96">
        <v>106.04241</v>
      </c>
      <c r="AD96">
        <v>106.04243</v>
      </c>
      <c r="AE96" t="s">
        <v>584</v>
      </c>
      <c r="AF96" t="s">
        <v>71</v>
      </c>
      <c r="AG96" t="s">
        <v>71</v>
      </c>
      <c r="AH96" t="s">
        <v>71</v>
      </c>
      <c r="AI96" t="s">
        <v>80</v>
      </c>
      <c r="AJ96" t="s">
        <v>81</v>
      </c>
      <c r="AK96" t="s">
        <v>71</v>
      </c>
      <c r="AL96" t="s">
        <v>75</v>
      </c>
      <c r="AM96" t="s">
        <v>82</v>
      </c>
      <c r="AN96" t="s">
        <v>93</v>
      </c>
      <c r="AO96" t="s">
        <v>93</v>
      </c>
      <c r="AP96" t="s">
        <v>71</v>
      </c>
      <c r="AQ96" t="s">
        <v>71</v>
      </c>
      <c r="AR96" t="s">
        <v>71</v>
      </c>
      <c r="AS96" t="s">
        <v>94</v>
      </c>
      <c r="AT96" t="s">
        <v>71</v>
      </c>
      <c r="AU96" t="s">
        <v>71</v>
      </c>
      <c r="AV96" t="s">
        <v>71</v>
      </c>
      <c r="AW96" t="s">
        <v>71</v>
      </c>
      <c r="AX96" t="s">
        <v>71</v>
      </c>
      <c r="AY96" t="s">
        <v>71</v>
      </c>
      <c r="AZ96" t="s">
        <v>71</v>
      </c>
      <c r="BA96" t="s">
        <v>71</v>
      </c>
      <c r="BI96" t="s">
        <v>75</v>
      </c>
      <c r="BJ96" t="s">
        <v>75</v>
      </c>
      <c r="BL96" t="s">
        <v>729</v>
      </c>
      <c r="BM96" t="s">
        <v>554</v>
      </c>
      <c r="BN96" t="s">
        <v>730</v>
      </c>
      <c r="BO96" t="s">
        <v>71</v>
      </c>
      <c r="BP96" t="s">
        <v>75</v>
      </c>
      <c r="BQ96" t="s">
        <v>75</v>
      </c>
    </row>
    <row r="97" spans="1:69" x14ac:dyDescent="0.3">
      <c r="A97" t="s">
        <v>551</v>
      </c>
      <c r="B97">
        <v>3.52</v>
      </c>
      <c r="C97" t="s">
        <v>68</v>
      </c>
      <c r="D97" t="s">
        <v>231</v>
      </c>
      <c r="E97" t="s">
        <v>71</v>
      </c>
      <c r="F97" t="s">
        <v>71</v>
      </c>
      <c r="G97" t="s">
        <v>72</v>
      </c>
      <c r="H97" t="s">
        <v>71</v>
      </c>
      <c r="I97" t="s">
        <v>71</v>
      </c>
      <c r="J97">
        <v>32</v>
      </c>
      <c r="K97" t="s">
        <v>73</v>
      </c>
      <c r="L97" t="s">
        <v>555</v>
      </c>
      <c r="M97" t="s">
        <v>71</v>
      </c>
      <c r="N97" t="s">
        <v>75</v>
      </c>
      <c r="O97" t="s">
        <v>76</v>
      </c>
      <c r="P97" t="s">
        <v>75</v>
      </c>
      <c r="Q97" t="s">
        <v>232</v>
      </c>
      <c r="R97" t="s">
        <v>233</v>
      </c>
      <c r="S97" t="s">
        <v>75</v>
      </c>
      <c r="T97">
        <v>526114</v>
      </c>
      <c r="U97">
        <v>1222504</v>
      </c>
      <c r="X97">
        <v>3.52</v>
      </c>
      <c r="Y97" t="s">
        <v>559</v>
      </c>
      <c r="Z97" t="s">
        <v>552</v>
      </c>
      <c r="AA97" t="s">
        <v>91</v>
      </c>
      <c r="AB97" t="s">
        <v>71</v>
      </c>
      <c r="AC97">
        <v>119.05024</v>
      </c>
      <c r="AD97">
        <v>119.05022</v>
      </c>
      <c r="AE97" t="s">
        <v>664</v>
      </c>
      <c r="AF97" t="s">
        <v>71</v>
      </c>
      <c r="AG97" t="s">
        <v>71</v>
      </c>
      <c r="AH97" t="s">
        <v>71</v>
      </c>
      <c r="AI97" t="s">
        <v>80</v>
      </c>
      <c r="AJ97" t="s">
        <v>81</v>
      </c>
      <c r="AK97" t="s">
        <v>71</v>
      </c>
      <c r="AL97" t="s">
        <v>75</v>
      </c>
      <c r="AM97" t="s">
        <v>82</v>
      </c>
      <c r="AN97" t="s">
        <v>93</v>
      </c>
      <c r="AO97" t="s">
        <v>93</v>
      </c>
      <c r="AP97" t="s">
        <v>71</v>
      </c>
      <c r="AQ97" t="s">
        <v>71</v>
      </c>
      <c r="AR97" t="s">
        <v>71</v>
      </c>
      <c r="AS97" t="s">
        <v>94</v>
      </c>
      <c r="AT97" t="s">
        <v>71</v>
      </c>
      <c r="AU97" t="s">
        <v>71</v>
      </c>
      <c r="AV97" t="s">
        <v>71</v>
      </c>
      <c r="AW97" t="s">
        <v>71</v>
      </c>
      <c r="AX97" t="s">
        <v>71</v>
      </c>
      <c r="AY97" t="s">
        <v>71</v>
      </c>
      <c r="AZ97" t="s">
        <v>71</v>
      </c>
      <c r="BA97" t="s">
        <v>71</v>
      </c>
      <c r="BI97" t="s">
        <v>75</v>
      </c>
      <c r="BJ97" t="s">
        <v>75</v>
      </c>
      <c r="BL97" t="s">
        <v>731</v>
      </c>
      <c r="BM97" t="s">
        <v>556</v>
      </c>
      <c r="BN97" t="s">
        <v>732</v>
      </c>
      <c r="BO97" t="s">
        <v>71</v>
      </c>
      <c r="BP97" t="s">
        <v>75</v>
      </c>
      <c r="BQ97" t="s">
        <v>75</v>
      </c>
    </row>
    <row r="98" spans="1:69" x14ac:dyDescent="0.3">
      <c r="A98" t="s">
        <v>551</v>
      </c>
      <c r="B98">
        <v>3.46</v>
      </c>
      <c r="C98" t="s">
        <v>68</v>
      </c>
      <c r="D98" t="s">
        <v>235</v>
      </c>
      <c r="E98">
        <v>3.6920000000000002</v>
      </c>
      <c r="F98" t="s">
        <v>71</v>
      </c>
      <c r="G98" t="s">
        <v>72</v>
      </c>
      <c r="H98" t="s">
        <v>71</v>
      </c>
      <c r="I98" t="s">
        <v>71</v>
      </c>
      <c r="J98">
        <v>33</v>
      </c>
      <c r="K98" t="s">
        <v>73</v>
      </c>
      <c r="L98" t="s">
        <v>74</v>
      </c>
      <c r="M98">
        <v>3.6920000000000002</v>
      </c>
      <c r="N98" t="s">
        <v>75</v>
      </c>
      <c r="O98" t="s">
        <v>76</v>
      </c>
      <c r="P98" t="s">
        <v>75</v>
      </c>
      <c r="Q98" t="s">
        <v>236</v>
      </c>
      <c r="R98" t="s">
        <v>237</v>
      </c>
      <c r="S98" t="s">
        <v>75</v>
      </c>
      <c r="T98">
        <v>2659946</v>
      </c>
      <c r="U98">
        <v>7309321</v>
      </c>
      <c r="V98">
        <f t="shared" ref="V98" si="11">(U98-455771)/3000000</f>
        <v>2.2845166666666668</v>
      </c>
      <c r="X98">
        <v>3.54</v>
      </c>
      <c r="Y98" t="s">
        <v>130</v>
      </c>
      <c r="Z98" t="s">
        <v>552</v>
      </c>
      <c r="AA98" t="s">
        <v>91</v>
      </c>
      <c r="AB98" t="s">
        <v>71</v>
      </c>
      <c r="AC98">
        <v>137.0608</v>
      </c>
      <c r="AD98">
        <v>137.06082000000001</v>
      </c>
      <c r="AE98" t="s">
        <v>596</v>
      </c>
      <c r="AF98" t="s">
        <v>71</v>
      </c>
      <c r="AG98" t="s">
        <v>71</v>
      </c>
      <c r="AH98" t="s">
        <v>71</v>
      </c>
      <c r="AI98" t="s">
        <v>80</v>
      </c>
      <c r="AJ98" t="s">
        <v>81</v>
      </c>
      <c r="AK98" t="s">
        <v>71</v>
      </c>
      <c r="AL98" t="s">
        <v>75</v>
      </c>
      <c r="AM98" t="s">
        <v>82</v>
      </c>
      <c r="AN98" t="s">
        <v>93</v>
      </c>
      <c r="AO98" t="s">
        <v>93</v>
      </c>
      <c r="AP98" t="s">
        <v>71</v>
      </c>
      <c r="AQ98" t="s">
        <v>71</v>
      </c>
      <c r="AR98" t="s">
        <v>71</v>
      </c>
      <c r="AS98" t="s">
        <v>94</v>
      </c>
      <c r="AT98" t="s">
        <v>71</v>
      </c>
      <c r="AU98" t="s">
        <v>71</v>
      </c>
      <c r="AV98" t="s">
        <v>71</v>
      </c>
      <c r="AW98" t="s">
        <v>71</v>
      </c>
      <c r="BI98" t="s">
        <v>75</v>
      </c>
      <c r="BJ98" t="s">
        <v>75</v>
      </c>
      <c r="BL98" t="s">
        <v>733</v>
      </c>
      <c r="BM98" t="s">
        <v>71</v>
      </c>
      <c r="BN98" t="s">
        <v>71</v>
      </c>
      <c r="BO98" t="s">
        <v>71</v>
      </c>
      <c r="BP98" t="s">
        <v>75</v>
      </c>
      <c r="BQ98" t="s">
        <v>75</v>
      </c>
    </row>
    <row r="99" spans="1:69" x14ac:dyDescent="0.3">
      <c r="A99" t="s">
        <v>551</v>
      </c>
      <c r="B99">
        <v>3.54</v>
      </c>
      <c r="C99" t="s">
        <v>68</v>
      </c>
      <c r="D99" t="s">
        <v>235</v>
      </c>
      <c r="E99" t="s">
        <v>71</v>
      </c>
      <c r="F99" t="s">
        <v>71</v>
      </c>
      <c r="G99" t="s">
        <v>72</v>
      </c>
      <c r="H99" t="s">
        <v>71</v>
      </c>
      <c r="I99" t="s">
        <v>71</v>
      </c>
      <c r="J99">
        <v>33</v>
      </c>
      <c r="K99" t="s">
        <v>73</v>
      </c>
      <c r="L99" t="s">
        <v>553</v>
      </c>
      <c r="M99" t="s">
        <v>71</v>
      </c>
      <c r="N99" t="s">
        <v>75</v>
      </c>
      <c r="O99" t="s">
        <v>76</v>
      </c>
      <c r="P99" t="s">
        <v>75</v>
      </c>
      <c r="Q99" t="s">
        <v>236</v>
      </c>
      <c r="R99" t="s">
        <v>237</v>
      </c>
      <c r="S99" t="s">
        <v>75</v>
      </c>
      <c r="T99">
        <v>528733</v>
      </c>
      <c r="U99">
        <v>1444894</v>
      </c>
      <c r="X99">
        <v>3.54</v>
      </c>
      <c r="Y99" t="s">
        <v>559</v>
      </c>
      <c r="Z99" t="s">
        <v>552</v>
      </c>
      <c r="AA99" t="s">
        <v>91</v>
      </c>
      <c r="AB99" t="s">
        <v>71</v>
      </c>
      <c r="AC99">
        <v>106.04241</v>
      </c>
      <c r="AD99">
        <v>106.04245</v>
      </c>
      <c r="AE99" t="s">
        <v>598</v>
      </c>
      <c r="AF99" t="s">
        <v>71</v>
      </c>
      <c r="AG99" t="s">
        <v>71</v>
      </c>
      <c r="AH99" t="s">
        <v>71</v>
      </c>
      <c r="AI99" t="s">
        <v>80</v>
      </c>
      <c r="AJ99" t="s">
        <v>81</v>
      </c>
      <c r="AK99" t="s">
        <v>71</v>
      </c>
      <c r="AL99" t="s">
        <v>75</v>
      </c>
      <c r="AM99" t="s">
        <v>82</v>
      </c>
      <c r="AN99" t="s">
        <v>93</v>
      </c>
      <c r="AO99" t="s">
        <v>93</v>
      </c>
      <c r="AP99" t="s">
        <v>71</v>
      </c>
      <c r="AQ99" t="s">
        <v>71</v>
      </c>
      <c r="AR99" t="s">
        <v>71</v>
      </c>
      <c r="AS99" t="s">
        <v>94</v>
      </c>
      <c r="AT99" t="s">
        <v>71</v>
      </c>
      <c r="AU99" t="s">
        <v>71</v>
      </c>
      <c r="AV99" t="s">
        <v>71</v>
      </c>
      <c r="AW99" t="s">
        <v>71</v>
      </c>
      <c r="AX99" t="s">
        <v>71</v>
      </c>
      <c r="AY99" t="s">
        <v>71</v>
      </c>
      <c r="AZ99" t="s">
        <v>71</v>
      </c>
      <c r="BA99" t="s">
        <v>71</v>
      </c>
      <c r="BI99" t="s">
        <v>75</v>
      </c>
      <c r="BJ99" t="s">
        <v>75</v>
      </c>
      <c r="BL99" t="s">
        <v>734</v>
      </c>
      <c r="BM99" t="s">
        <v>554</v>
      </c>
      <c r="BN99" t="s">
        <v>735</v>
      </c>
      <c r="BO99" t="s">
        <v>71</v>
      </c>
      <c r="BP99" t="s">
        <v>75</v>
      </c>
      <c r="BQ99" t="s">
        <v>75</v>
      </c>
    </row>
    <row r="100" spans="1:69" x14ac:dyDescent="0.3">
      <c r="A100" t="s">
        <v>551</v>
      </c>
      <c r="B100">
        <v>3.54</v>
      </c>
      <c r="C100" t="s">
        <v>68</v>
      </c>
      <c r="D100" t="s">
        <v>235</v>
      </c>
      <c r="E100" t="s">
        <v>71</v>
      </c>
      <c r="F100" t="s">
        <v>71</v>
      </c>
      <c r="G100" t="s">
        <v>72</v>
      </c>
      <c r="H100" t="s">
        <v>71</v>
      </c>
      <c r="I100" t="s">
        <v>71</v>
      </c>
      <c r="J100">
        <v>33</v>
      </c>
      <c r="K100" t="s">
        <v>73</v>
      </c>
      <c r="L100" t="s">
        <v>555</v>
      </c>
      <c r="M100" t="s">
        <v>71</v>
      </c>
      <c r="N100" t="s">
        <v>75</v>
      </c>
      <c r="O100" t="s">
        <v>76</v>
      </c>
      <c r="P100" t="s">
        <v>75</v>
      </c>
      <c r="Q100" t="s">
        <v>236</v>
      </c>
      <c r="R100" t="s">
        <v>237</v>
      </c>
      <c r="S100" t="s">
        <v>75</v>
      </c>
      <c r="T100">
        <v>460100</v>
      </c>
      <c r="U100">
        <v>1190441</v>
      </c>
      <c r="X100">
        <v>3.53</v>
      </c>
      <c r="Y100" t="s">
        <v>736</v>
      </c>
      <c r="Z100" t="s">
        <v>552</v>
      </c>
      <c r="AA100" t="s">
        <v>91</v>
      </c>
      <c r="AB100" t="s">
        <v>71</v>
      </c>
      <c r="AC100">
        <v>119.05024</v>
      </c>
      <c r="AD100">
        <v>119.05025000000001</v>
      </c>
      <c r="AE100" t="s">
        <v>606</v>
      </c>
      <c r="AF100" t="s">
        <v>71</v>
      </c>
      <c r="AG100" t="s">
        <v>71</v>
      </c>
      <c r="AH100" t="s">
        <v>71</v>
      </c>
      <c r="AI100" t="s">
        <v>80</v>
      </c>
      <c r="AJ100" t="s">
        <v>81</v>
      </c>
      <c r="AK100" t="s">
        <v>71</v>
      </c>
      <c r="AL100" t="s">
        <v>75</v>
      </c>
      <c r="AM100" t="s">
        <v>82</v>
      </c>
      <c r="AN100" t="s">
        <v>93</v>
      </c>
      <c r="AO100" t="s">
        <v>93</v>
      </c>
      <c r="AP100" t="s">
        <v>71</v>
      </c>
      <c r="AQ100" t="s">
        <v>71</v>
      </c>
      <c r="AR100" t="s">
        <v>71</v>
      </c>
      <c r="AS100" t="s">
        <v>94</v>
      </c>
      <c r="AT100" t="s">
        <v>71</v>
      </c>
      <c r="AU100" t="s">
        <v>71</v>
      </c>
      <c r="AV100" t="s">
        <v>71</v>
      </c>
      <c r="AW100" t="s">
        <v>71</v>
      </c>
      <c r="AX100" t="s">
        <v>71</v>
      </c>
      <c r="AY100" t="s">
        <v>71</v>
      </c>
      <c r="AZ100" t="s">
        <v>71</v>
      </c>
      <c r="BA100" t="s">
        <v>71</v>
      </c>
      <c r="BI100" t="s">
        <v>75</v>
      </c>
      <c r="BJ100" t="s">
        <v>75</v>
      </c>
      <c r="BL100" t="s">
        <v>737</v>
      </c>
      <c r="BM100" t="s">
        <v>556</v>
      </c>
      <c r="BN100" t="s">
        <v>738</v>
      </c>
      <c r="BO100" t="s">
        <v>71</v>
      </c>
      <c r="BP100" t="s">
        <v>75</v>
      </c>
      <c r="BQ100" t="s">
        <v>75</v>
      </c>
    </row>
    <row r="101" spans="1:69" x14ac:dyDescent="0.3">
      <c r="A101" t="s">
        <v>551</v>
      </c>
      <c r="B101">
        <v>3.46</v>
      </c>
      <c r="C101" t="s">
        <v>68</v>
      </c>
      <c r="D101" t="s">
        <v>240</v>
      </c>
      <c r="E101">
        <v>1.615</v>
      </c>
      <c r="F101" t="s">
        <v>71</v>
      </c>
      <c r="G101" t="s">
        <v>72</v>
      </c>
      <c r="H101" t="s">
        <v>71</v>
      </c>
      <c r="I101" t="s">
        <v>71</v>
      </c>
      <c r="J101">
        <v>34</v>
      </c>
      <c r="K101" t="s">
        <v>73</v>
      </c>
      <c r="L101" t="s">
        <v>74</v>
      </c>
      <c r="M101">
        <v>1.615</v>
      </c>
      <c r="N101" t="s">
        <v>75</v>
      </c>
      <c r="O101" t="s">
        <v>76</v>
      </c>
      <c r="P101" t="s">
        <v>75</v>
      </c>
      <c r="Q101" t="s">
        <v>241</v>
      </c>
      <c r="R101" t="s">
        <v>242</v>
      </c>
      <c r="S101" t="s">
        <v>75</v>
      </c>
      <c r="T101">
        <v>1386049</v>
      </c>
      <c r="U101">
        <v>3210516</v>
      </c>
      <c r="V101">
        <f t="shared" ref="V101" si="12">(U101-455771)/3000000</f>
        <v>0.91824833333333333</v>
      </c>
      <c r="X101">
        <v>3.53</v>
      </c>
      <c r="Y101" t="s">
        <v>566</v>
      </c>
      <c r="Z101" t="s">
        <v>552</v>
      </c>
      <c r="AA101" t="s">
        <v>91</v>
      </c>
      <c r="AB101" t="s">
        <v>71</v>
      </c>
      <c r="AC101">
        <v>137.0608</v>
      </c>
      <c r="AD101">
        <v>137.06081</v>
      </c>
      <c r="AE101" t="s">
        <v>582</v>
      </c>
      <c r="AF101" t="s">
        <v>71</v>
      </c>
      <c r="AG101" t="s">
        <v>71</v>
      </c>
      <c r="AH101" t="s">
        <v>71</v>
      </c>
      <c r="AI101" t="s">
        <v>80</v>
      </c>
      <c r="AJ101" t="s">
        <v>81</v>
      </c>
      <c r="AK101" t="s">
        <v>71</v>
      </c>
      <c r="AL101" t="s">
        <v>75</v>
      </c>
      <c r="AM101" t="s">
        <v>82</v>
      </c>
      <c r="AN101" t="s">
        <v>93</v>
      </c>
      <c r="AO101" t="s">
        <v>93</v>
      </c>
      <c r="AP101" t="s">
        <v>71</v>
      </c>
      <c r="AQ101" t="s">
        <v>71</v>
      </c>
      <c r="AR101" t="s">
        <v>71</v>
      </c>
      <c r="AS101" t="s">
        <v>94</v>
      </c>
      <c r="AT101" t="s">
        <v>71</v>
      </c>
      <c r="AU101" t="s">
        <v>71</v>
      </c>
      <c r="AV101" t="s">
        <v>71</v>
      </c>
      <c r="AW101" t="s">
        <v>71</v>
      </c>
      <c r="BI101" t="s">
        <v>75</v>
      </c>
      <c r="BJ101" t="s">
        <v>75</v>
      </c>
      <c r="BL101" t="s">
        <v>739</v>
      </c>
      <c r="BM101" t="s">
        <v>71</v>
      </c>
      <c r="BN101" t="s">
        <v>71</v>
      </c>
      <c r="BO101" t="s">
        <v>71</v>
      </c>
      <c r="BP101" t="s">
        <v>75</v>
      </c>
      <c r="BQ101" t="s">
        <v>75</v>
      </c>
    </row>
    <row r="102" spans="1:69" x14ac:dyDescent="0.3">
      <c r="A102" t="s">
        <v>551</v>
      </c>
      <c r="B102">
        <v>3.53</v>
      </c>
      <c r="C102" t="s">
        <v>68</v>
      </c>
      <c r="D102" t="s">
        <v>240</v>
      </c>
      <c r="E102" t="s">
        <v>71</v>
      </c>
      <c r="F102" t="s">
        <v>71</v>
      </c>
      <c r="G102" t="s">
        <v>72</v>
      </c>
      <c r="H102" t="s">
        <v>71</v>
      </c>
      <c r="I102" t="s">
        <v>71</v>
      </c>
      <c r="J102">
        <v>34</v>
      </c>
      <c r="K102" t="s">
        <v>73</v>
      </c>
      <c r="L102" t="s">
        <v>553</v>
      </c>
      <c r="M102" t="s">
        <v>71</v>
      </c>
      <c r="N102" t="s">
        <v>75</v>
      </c>
      <c r="O102" t="s">
        <v>76</v>
      </c>
      <c r="P102" t="s">
        <v>75</v>
      </c>
      <c r="Q102" t="s">
        <v>241</v>
      </c>
      <c r="R102" t="s">
        <v>242</v>
      </c>
      <c r="S102" t="s">
        <v>75</v>
      </c>
      <c r="T102">
        <v>268650</v>
      </c>
      <c r="U102">
        <v>598393</v>
      </c>
      <c r="X102">
        <v>3.53</v>
      </c>
      <c r="Y102" t="s">
        <v>559</v>
      </c>
      <c r="Z102" t="s">
        <v>552</v>
      </c>
      <c r="AA102" t="s">
        <v>91</v>
      </c>
      <c r="AB102" t="s">
        <v>71</v>
      </c>
      <c r="AC102">
        <v>106.04241</v>
      </c>
      <c r="AD102">
        <v>106.04245</v>
      </c>
      <c r="AE102" t="s">
        <v>598</v>
      </c>
      <c r="AF102" t="s">
        <v>71</v>
      </c>
      <c r="AG102" t="s">
        <v>71</v>
      </c>
      <c r="AH102" t="s">
        <v>71</v>
      </c>
      <c r="AI102" t="s">
        <v>80</v>
      </c>
      <c r="AJ102" t="s">
        <v>81</v>
      </c>
      <c r="AK102" t="s">
        <v>71</v>
      </c>
      <c r="AL102" t="s">
        <v>75</v>
      </c>
      <c r="AM102" t="s">
        <v>82</v>
      </c>
      <c r="AN102" t="s">
        <v>93</v>
      </c>
      <c r="AO102" t="s">
        <v>93</v>
      </c>
      <c r="AP102" t="s">
        <v>71</v>
      </c>
      <c r="AQ102" t="s">
        <v>71</v>
      </c>
      <c r="AR102" t="s">
        <v>71</v>
      </c>
      <c r="AS102" t="s">
        <v>94</v>
      </c>
      <c r="AT102" t="s">
        <v>71</v>
      </c>
      <c r="AU102" t="s">
        <v>71</v>
      </c>
      <c r="AV102" t="s">
        <v>71</v>
      </c>
      <c r="AW102" t="s">
        <v>71</v>
      </c>
      <c r="AX102" t="s">
        <v>71</v>
      </c>
      <c r="AY102" t="s">
        <v>71</v>
      </c>
      <c r="AZ102" t="s">
        <v>71</v>
      </c>
      <c r="BA102" t="s">
        <v>71</v>
      </c>
      <c r="BI102" t="s">
        <v>75</v>
      </c>
      <c r="BJ102" t="s">
        <v>75</v>
      </c>
      <c r="BL102" t="s">
        <v>740</v>
      </c>
      <c r="BM102" t="s">
        <v>554</v>
      </c>
      <c r="BN102" t="s">
        <v>741</v>
      </c>
      <c r="BO102" t="s">
        <v>71</v>
      </c>
      <c r="BP102" t="s">
        <v>75</v>
      </c>
      <c r="BQ102" t="s">
        <v>75</v>
      </c>
    </row>
    <row r="103" spans="1:69" x14ac:dyDescent="0.3">
      <c r="A103" t="s">
        <v>551</v>
      </c>
      <c r="B103">
        <v>3.53</v>
      </c>
      <c r="C103" t="s">
        <v>68</v>
      </c>
      <c r="D103" t="s">
        <v>240</v>
      </c>
      <c r="E103" t="s">
        <v>71</v>
      </c>
      <c r="F103" t="s">
        <v>71</v>
      </c>
      <c r="G103" t="s">
        <v>72</v>
      </c>
      <c r="H103" t="s">
        <v>71</v>
      </c>
      <c r="I103" t="s">
        <v>71</v>
      </c>
      <c r="J103">
        <v>34</v>
      </c>
      <c r="K103" t="s">
        <v>73</v>
      </c>
      <c r="L103" t="s">
        <v>555</v>
      </c>
      <c r="M103" t="s">
        <v>71</v>
      </c>
      <c r="N103" t="s">
        <v>75</v>
      </c>
      <c r="O103" t="s">
        <v>76</v>
      </c>
      <c r="P103" t="s">
        <v>75</v>
      </c>
      <c r="Q103" t="s">
        <v>241</v>
      </c>
      <c r="R103" t="s">
        <v>242</v>
      </c>
      <c r="S103" t="s">
        <v>75</v>
      </c>
      <c r="T103">
        <v>238326</v>
      </c>
      <c r="U103">
        <v>527873</v>
      </c>
      <c r="X103">
        <v>3.53</v>
      </c>
      <c r="Y103" t="s">
        <v>559</v>
      </c>
      <c r="Z103" t="s">
        <v>552</v>
      </c>
      <c r="AA103" t="s">
        <v>91</v>
      </c>
      <c r="AB103" t="s">
        <v>71</v>
      </c>
      <c r="AC103">
        <v>119.05024</v>
      </c>
      <c r="AD103">
        <v>119.05025000000001</v>
      </c>
      <c r="AE103" t="s">
        <v>606</v>
      </c>
      <c r="AF103" t="s">
        <v>71</v>
      </c>
      <c r="AG103" t="s">
        <v>71</v>
      </c>
      <c r="AH103" t="s">
        <v>71</v>
      </c>
      <c r="AI103" t="s">
        <v>80</v>
      </c>
      <c r="AJ103" t="s">
        <v>81</v>
      </c>
      <c r="AK103" t="s">
        <v>71</v>
      </c>
      <c r="AL103" t="s">
        <v>75</v>
      </c>
      <c r="AM103" t="s">
        <v>82</v>
      </c>
      <c r="AN103" t="s">
        <v>93</v>
      </c>
      <c r="AO103" t="s">
        <v>93</v>
      </c>
      <c r="AP103" t="s">
        <v>71</v>
      </c>
      <c r="AQ103" t="s">
        <v>71</v>
      </c>
      <c r="AR103" t="s">
        <v>71</v>
      </c>
      <c r="AS103" t="s">
        <v>94</v>
      </c>
      <c r="AT103" t="s">
        <v>71</v>
      </c>
      <c r="AU103" t="s">
        <v>71</v>
      </c>
      <c r="AV103" t="s">
        <v>71</v>
      </c>
      <c r="AW103" t="s">
        <v>71</v>
      </c>
      <c r="AX103" t="s">
        <v>71</v>
      </c>
      <c r="AY103" t="s">
        <v>71</v>
      </c>
      <c r="AZ103" t="s">
        <v>71</v>
      </c>
      <c r="BA103" t="s">
        <v>71</v>
      </c>
      <c r="BI103" t="s">
        <v>75</v>
      </c>
      <c r="BJ103" t="s">
        <v>75</v>
      </c>
      <c r="BL103" t="s">
        <v>742</v>
      </c>
      <c r="BM103" t="s">
        <v>556</v>
      </c>
      <c r="BN103" t="s">
        <v>743</v>
      </c>
      <c r="BO103" t="s">
        <v>71</v>
      </c>
      <c r="BP103" t="s">
        <v>75</v>
      </c>
      <c r="BQ103" t="s">
        <v>75</v>
      </c>
    </row>
    <row r="104" spans="1:69" x14ac:dyDescent="0.3">
      <c r="A104" t="s">
        <v>551</v>
      </c>
      <c r="B104">
        <v>3.46</v>
      </c>
      <c r="C104" t="s">
        <v>68</v>
      </c>
      <c r="D104" t="s">
        <v>244</v>
      </c>
      <c r="E104">
        <v>3.9870000000000001</v>
      </c>
      <c r="F104" t="s">
        <v>71</v>
      </c>
      <c r="G104" t="s">
        <v>72</v>
      </c>
      <c r="H104" t="s">
        <v>71</v>
      </c>
      <c r="I104" t="s">
        <v>71</v>
      </c>
      <c r="J104">
        <v>35</v>
      </c>
      <c r="K104" t="s">
        <v>73</v>
      </c>
      <c r="L104" t="s">
        <v>74</v>
      </c>
      <c r="M104">
        <v>3.9870000000000001</v>
      </c>
      <c r="N104" t="s">
        <v>75</v>
      </c>
      <c r="O104" t="s">
        <v>76</v>
      </c>
      <c r="P104" t="s">
        <v>75</v>
      </c>
      <c r="Q104" t="s">
        <v>245</v>
      </c>
      <c r="R104" t="s">
        <v>246</v>
      </c>
      <c r="S104" t="s">
        <v>75</v>
      </c>
      <c r="T104">
        <v>3102707</v>
      </c>
      <c r="U104">
        <v>7890556</v>
      </c>
      <c r="V104">
        <f t="shared" ref="V104" si="13">(U104-455771)/3000000</f>
        <v>2.4782616666666666</v>
      </c>
      <c r="X104">
        <v>3.53</v>
      </c>
      <c r="Y104" t="s">
        <v>566</v>
      </c>
      <c r="Z104" t="s">
        <v>552</v>
      </c>
      <c r="AA104" t="s">
        <v>91</v>
      </c>
      <c r="AB104" t="s">
        <v>71</v>
      </c>
      <c r="AC104">
        <v>137.0608</v>
      </c>
      <c r="AD104">
        <v>137.06077999999999</v>
      </c>
      <c r="AE104" t="s">
        <v>631</v>
      </c>
      <c r="AF104" t="s">
        <v>71</v>
      </c>
      <c r="AG104" t="s">
        <v>71</v>
      </c>
      <c r="AH104" t="s">
        <v>71</v>
      </c>
      <c r="AI104" t="s">
        <v>80</v>
      </c>
      <c r="AJ104" t="s">
        <v>81</v>
      </c>
      <c r="AK104" t="s">
        <v>71</v>
      </c>
      <c r="AL104" t="s">
        <v>75</v>
      </c>
      <c r="AM104" t="s">
        <v>82</v>
      </c>
      <c r="AN104" t="s">
        <v>93</v>
      </c>
      <c r="AO104" t="s">
        <v>93</v>
      </c>
      <c r="AP104" t="s">
        <v>71</v>
      </c>
      <c r="AQ104" t="s">
        <v>71</v>
      </c>
      <c r="AR104" t="s">
        <v>71</v>
      </c>
      <c r="AS104" t="s">
        <v>94</v>
      </c>
      <c r="AT104" t="s">
        <v>71</v>
      </c>
      <c r="AU104" t="s">
        <v>71</v>
      </c>
      <c r="AV104" t="s">
        <v>71</v>
      </c>
      <c r="AW104" t="s">
        <v>71</v>
      </c>
      <c r="BI104" t="s">
        <v>75</v>
      </c>
      <c r="BJ104" t="s">
        <v>75</v>
      </c>
      <c r="BL104" t="s">
        <v>744</v>
      </c>
      <c r="BM104" t="s">
        <v>71</v>
      </c>
      <c r="BN104" t="s">
        <v>71</v>
      </c>
      <c r="BO104" t="s">
        <v>71</v>
      </c>
      <c r="BP104" t="s">
        <v>75</v>
      </c>
      <c r="BQ104" t="s">
        <v>75</v>
      </c>
    </row>
    <row r="105" spans="1:69" x14ac:dyDescent="0.3">
      <c r="A105" t="s">
        <v>551</v>
      </c>
      <c r="B105">
        <v>3.53</v>
      </c>
      <c r="C105" t="s">
        <v>68</v>
      </c>
      <c r="D105" t="s">
        <v>244</v>
      </c>
      <c r="E105" t="s">
        <v>71</v>
      </c>
      <c r="F105" t="s">
        <v>71</v>
      </c>
      <c r="G105" t="s">
        <v>72</v>
      </c>
      <c r="H105" t="s">
        <v>71</v>
      </c>
      <c r="I105" t="s">
        <v>71</v>
      </c>
      <c r="J105">
        <v>35</v>
      </c>
      <c r="K105" t="s">
        <v>73</v>
      </c>
      <c r="L105" t="s">
        <v>553</v>
      </c>
      <c r="M105" t="s">
        <v>71</v>
      </c>
      <c r="N105" t="s">
        <v>75</v>
      </c>
      <c r="O105" t="s">
        <v>76</v>
      </c>
      <c r="P105" t="s">
        <v>75</v>
      </c>
      <c r="Q105" t="s">
        <v>245</v>
      </c>
      <c r="R105" t="s">
        <v>246</v>
      </c>
      <c r="S105" t="s">
        <v>75</v>
      </c>
      <c r="T105">
        <v>620327</v>
      </c>
      <c r="U105">
        <v>1512807</v>
      </c>
      <c r="X105">
        <v>3.53</v>
      </c>
      <c r="Y105" t="s">
        <v>559</v>
      </c>
      <c r="Z105" t="s">
        <v>552</v>
      </c>
      <c r="AA105" t="s">
        <v>91</v>
      </c>
      <c r="AB105" t="s">
        <v>71</v>
      </c>
      <c r="AC105">
        <v>106.04241</v>
      </c>
      <c r="AD105">
        <v>106.04242000000001</v>
      </c>
      <c r="AE105" t="s">
        <v>638</v>
      </c>
      <c r="AF105" t="s">
        <v>71</v>
      </c>
      <c r="AG105" t="s">
        <v>71</v>
      </c>
      <c r="AH105" t="s">
        <v>71</v>
      </c>
      <c r="AI105" t="s">
        <v>80</v>
      </c>
      <c r="AJ105" t="s">
        <v>81</v>
      </c>
      <c r="AK105" t="s">
        <v>71</v>
      </c>
      <c r="AL105" t="s">
        <v>75</v>
      </c>
      <c r="AM105" t="s">
        <v>82</v>
      </c>
      <c r="AN105" t="s">
        <v>93</v>
      </c>
      <c r="AO105" t="s">
        <v>93</v>
      </c>
      <c r="AP105" t="s">
        <v>71</v>
      </c>
      <c r="AQ105" t="s">
        <v>71</v>
      </c>
      <c r="AR105" t="s">
        <v>71</v>
      </c>
      <c r="AS105" t="s">
        <v>94</v>
      </c>
      <c r="AT105" t="s">
        <v>71</v>
      </c>
      <c r="AU105" t="s">
        <v>71</v>
      </c>
      <c r="AV105" t="s">
        <v>71</v>
      </c>
      <c r="AW105" t="s">
        <v>71</v>
      </c>
      <c r="AX105" t="s">
        <v>71</v>
      </c>
      <c r="AY105" t="s">
        <v>71</v>
      </c>
      <c r="AZ105" t="s">
        <v>71</v>
      </c>
      <c r="BA105" t="s">
        <v>71</v>
      </c>
      <c r="BI105" t="s">
        <v>75</v>
      </c>
      <c r="BJ105" t="s">
        <v>75</v>
      </c>
      <c r="BL105" t="s">
        <v>745</v>
      </c>
      <c r="BM105" t="s">
        <v>554</v>
      </c>
      <c r="BN105" t="s">
        <v>746</v>
      </c>
      <c r="BO105" t="s">
        <v>71</v>
      </c>
      <c r="BP105" t="s">
        <v>75</v>
      </c>
      <c r="BQ105" t="s">
        <v>75</v>
      </c>
    </row>
    <row r="106" spans="1:69" x14ac:dyDescent="0.3">
      <c r="A106" t="s">
        <v>551</v>
      </c>
      <c r="B106">
        <v>3.53</v>
      </c>
      <c r="C106" t="s">
        <v>68</v>
      </c>
      <c r="D106" t="s">
        <v>244</v>
      </c>
      <c r="E106" t="s">
        <v>71</v>
      </c>
      <c r="F106" t="s">
        <v>71</v>
      </c>
      <c r="G106" t="s">
        <v>72</v>
      </c>
      <c r="H106" t="s">
        <v>71</v>
      </c>
      <c r="I106" t="s">
        <v>71</v>
      </c>
      <c r="J106">
        <v>35</v>
      </c>
      <c r="K106" t="s">
        <v>73</v>
      </c>
      <c r="L106" t="s">
        <v>555</v>
      </c>
      <c r="M106" t="s">
        <v>71</v>
      </c>
      <c r="N106" t="s">
        <v>75</v>
      </c>
      <c r="O106" t="s">
        <v>76</v>
      </c>
      <c r="P106" t="s">
        <v>75</v>
      </c>
      <c r="Q106" t="s">
        <v>245</v>
      </c>
      <c r="R106" t="s">
        <v>246</v>
      </c>
      <c r="S106" t="s">
        <v>75</v>
      </c>
      <c r="T106">
        <v>557286</v>
      </c>
      <c r="U106">
        <v>1402536</v>
      </c>
      <c r="X106">
        <v>3.53</v>
      </c>
      <c r="Y106" t="s">
        <v>559</v>
      </c>
      <c r="Z106" t="s">
        <v>552</v>
      </c>
      <c r="AA106" t="s">
        <v>91</v>
      </c>
      <c r="AB106" t="s">
        <v>71</v>
      </c>
      <c r="AC106">
        <v>119.05024</v>
      </c>
      <c r="AD106">
        <v>119.05021000000001</v>
      </c>
      <c r="AE106" t="s">
        <v>721</v>
      </c>
      <c r="AF106" t="s">
        <v>71</v>
      </c>
      <c r="AG106" t="s">
        <v>71</v>
      </c>
      <c r="AH106" t="s">
        <v>71</v>
      </c>
      <c r="AI106" t="s">
        <v>80</v>
      </c>
      <c r="AJ106" t="s">
        <v>81</v>
      </c>
      <c r="AK106" t="s">
        <v>71</v>
      </c>
      <c r="AL106" t="s">
        <v>75</v>
      </c>
      <c r="AM106" t="s">
        <v>82</v>
      </c>
      <c r="AN106" t="s">
        <v>93</v>
      </c>
      <c r="AO106" t="s">
        <v>93</v>
      </c>
      <c r="AP106" t="s">
        <v>71</v>
      </c>
      <c r="AQ106" t="s">
        <v>71</v>
      </c>
      <c r="AR106" t="s">
        <v>71</v>
      </c>
      <c r="AS106" t="s">
        <v>94</v>
      </c>
      <c r="AT106" t="s">
        <v>71</v>
      </c>
      <c r="AU106" t="s">
        <v>71</v>
      </c>
      <c r="AV106" t="s">
        <v>71</v>
      </c>
      <c r="AW106" t="s">
        <v>71</v>
      </c>
      <c r="AX106" t="s">
        <v>71</v>
      </c>
      <c r="AY106" t="s">
        <v>71</v>
      </c>
      <c r="AZ106" t="s">
        <v>71</v>
      </c>
      <c r="BA106" t="s">
        <v>71</v>
      </c>
      <c r="BI106" t="s">
        <v>75</v>
      </c>
      <c r="BJ106" t="s">
        <v>75</v>
      </c>
      <c r="BL106" t="s">
        <v>747</v>
      </c>
      <c r="BM106" t="s">
        <v>556</v>
      </c>
      <c r="BN106" t="s">
        <v>748</v>
      </c>
      <c r="BO106" t="s">
        <v>71</v>
      </c>
      <c r="BP106" t="s">
        <v>75</v>
      </c>
      <c r="BQ106" t="s">
        <v>75</v>
      </c>
    </row>
    <row r="107" spans="1:69" x14ac:dyDescent="0.3">
      <c r="A107" t="s">
        <v>551</v>
      </c>
      <c r="B107">
        <v>3.46</v>
      </c>
      <c r="C107" t="s">
        <v>68</v>
      </c>
      <c r="D107" t="s">
        <v>248</v>
      </c>
      <c r="E107">
        <v>4.0830000000000002</v>
      </c>
      <c r="F107" t="s">
        <v>71</v>
      </c>
      <c r="G107" t="s">
        <v>72</v>
      </c>
      <c r="H107" t="s">
        <v>71</v>
      </c>
      <c r="I107" t="s">
        <v>71</v>
      </c>
      <c r="J107">
        <v>36</v>
      </c>
      <c r="K107" t="s">
        <v>73</v>
      </c>
      <c r="L107" t="s">
        <v>74</v>
      </c>
      <c r="M107">
        <v>4.0830000000000002</v>
      </c>
      <c r="N107" t="s">
        <v>75</v>
      </c>
      <c r="O107" t="s">
        <v>76</v>
      </c>
      <c r="P107" t="s">
        <v>75</v>
      </c>
      <c r="Q107" t="s">
        <v>249</v>
      </c>
      <c r="R107" t="s">
        <v>250</v>
      </c>
      <c r="S107" t="s">
        <v>75</v>
      </c>
      <c r="T107">
        <v>3063255</v>
      </c>
      <c r="U107">
        <v>8080624</v>
      </c>
      <c r="V107">
        <f t="shared" ref="V107" si="14">(U107-455771)/3000000</f>
        <v>2.5416176666666668</v>
      </c>
      <c r="X107">
        <v>3.54</v>
      </c>
      <c r="Y107" t="s">
        <v>130</v>
      </c>
      <c r="Z107" t="s">
        <v>552</v>
      </c>
      <c r="AA107" t="s">
        <v>91</v>
      </c>
      <c r="AB107" t="s">
        <v>71</v>
      </c>
      <c r="AC107">
        <v>137.0608</v>
      </c>
      <c r="AD107">
        <v>137.06079</v>
      </c>
      <c r="AE107" t="s">
        <v>619</v>
      </c>
      <c r="AF107" t="s">
        <v>71</v>
      </c>
      <c r="AG107" t="s">
        <v>71</v>
      </c>
      <c r="AH107" t="s">
        <v>71</v>
      </c>
      <c r="AI107" t="s">
        <v>80</v>
      </c>
      <c r="AJ107" t="s">
        <v>81</v>
      </c>
      <c r="AK107" t="s">
        <v>71</v>
      </c>
      <c r="AL107" t="s">
        <v>75</v>
      </c>
      <c r="AM107" t="s">
        <v>82</v>
      </c>
      <c r="AN107" t="s">
        <v>93</v>
      </c>
      <c r="AO107" t="s">
        <v>93</v>
      </c>
      <c r="AP107" t="s">
        <v>71</v>
      </c>
      <c r="AQ107" t="s">
        <v>71</v>
      </c>
      <c r="AR107" t="s">
        <v>71</v>
      </c>
      <c r="AS107" t="s">
        <v>94</v>
      </c>
      <c r="AT107" t="s">
        <v>71</v>
      </c>
      <c r="AU107" t="s">
        <v>71</v>
      </c>
      <c r="AV107" t="s">
        <v>71</v>
      </c>
      <c r="AW107" t="s">
        <v>71</v>
      </c>
      <c r="BI107" t="s">
        <v>75</v>
      </c>
      <c r="BJ107" t="s">
        <v>75</v>
      </c>
      <c r="BL107" t="s">
        <v>749</v>
      </c>
      <c r="BM107" t="s">
        <v>71</v>
      </c>
      <c r="BN107" t="s">
        <v>71</v>
      </c>
      <c r="BO107" t="s">
        <v>71</v>
      </c>
      <c r="BP107" t="s">
        <v>75</v>
      </c>
      <c r="BQ107" t="s">
        <v>75</v>
      </c>
    </row>
    <row r="108" spans="1:69" x14ac:dyDescent="0.3">
      <c r="A108" t="s">
        <v>551</v>
      </c>
      <c r="B108">
        <v>3.54</v>
      </c>
      <c r="C108" t="s">
        <v>68</v>
      </c>
      <c r="D108" t="s">
        <v>248</v>
      </c>
      <c r="E108" t="s">
        <v>71</v>
      </c>
      <c r="F108" t="s">
        <v>71</v>
      </c>
      <c r="G108" t="s">
        <v>72</v>
      </c>
      <c r="H108" t="s">
        <v>71</v>
      </c>
      <c r="I108" t="s">
        <v>71</v>
      </c>
      <c r="J108">
        <v>36</v>
      </c>
      <c r="K108" t="s">
        <v>73</v>
      </c>
      <c r="L108" t="s">
        <v>553</v>
      </c>
      <c r="M108" t="s">
        <v>71</v>
      </c>
      <c r="N108" t="s">
        <v>75</v>
      </c>
      <c r="O108" t="s">
        <v>76</v>
      </c>
      <c r="P108" t="s">
        <v>75</v>
      </c>
      <c r="Q108" t="s">
        <v>249</v>
      </c>
      <c r="R108" t="s">
        <v>250</v>
      </c>
      <c r="S108" t="s">
        <v>75</v>
      </c>
      <c r="T108">
        <v>612625</v>
      </c>
      <c r="U108">
        <v>1542167</v>
      </c>
      <c r="X108">
        <v>3.54</v>
      </c>
      <c r="Y108" t="s">
        <v>559</v>
      </c>
      <c r="Z108" t="s">
        <v>552</v>
      </c>
      <c r="AA108" t="s">
        <v>91</v>
      </c>
      <c r="AB108" t="s">
        <v>71</v>
      </c>
      <c r="AC108">
        <v>106.04241</v>
      </c>
      <c r="AD108">
        <v>106.04243</v>
      </c>
      <c r="AE108" t="s">
        <v>650</v>
      </c>
      <c r="AF108" t="s">
        <v>71</v>
      </c>
      <c r="AG108" t="s">
        <v>71</v>
      </c>
      <c r="AH108" t="s">
        <v>71</v>
      </c>
      <c r="AI108" t="s">
        <v>80</v>
      </c>
      <c r="AJ108" t="s">
        <v>81</v>
      </c>
      <c r="AK108" t="s">
        <v>71</v>
      </c>
      <c r="AL108" t="s">
        <v>75</v>
      </c>
      <c r="AM108" t="s">
        <v>82</v>
      </c>
      <c r="AN108" t="s">
        <v>93</v>
      </c>
      <c r="AO108" t="s">
        <v>93</v>
      </c>
      <c r="AP108" t="s">
        <v>71</v>
      </c>
      <c r="AQ108" t="s">
        <v>71</v>
      </c>
      <c r="AR108" t="s">
        <v>71</v>
      </c>
      <c r="AS108" t="s">
        <v>94</v>
      </c>
      <c r="AT108" t="s">
        <v>71</v>
      </c>
      <c r="AU108" t="s">
        <v>71</v>
      </c>
      <c r="AV108" t="s">
        <v>71</v>
      </c>
      <c r="AW108" t="s">
        <v>71</v>
      </c>
      <c r="AX108" t="s">
        <v>71</v>
      </c>
      <c r="AY108" t="s">
        <v>71</v>
      </c>
      <c r="AZ108" t="s">
        <v>71</v>
      </c>
      <c r="BA108" t="s">
        <v>71</v>
      </c>
      <c r="BI108" t="s">
        <v>75</v>
      </c>
      <c r="BJ108" t="s">
        <v>75</v>
      </c>
      <c r="BL108" t="s">
        <v>750</v>
      </c>
      <c r="BM108" t="s">
        <v>554</v>
      </c>
      <c r="BN108" t="s">
        <v>751</v>
      </c>
      <c r="BO108" t="s">
        <v>71</v>
      </c>
      <c r="BP108" t="s">
        <v>75</v>
      </c>
      <c r="BQ108" t="s">
        <v>75</v>
      </c>
    </row>
    <row r="109" spans="1:69" x14ac:dyDescent="0.3">
      <c r="A109" t="s">
        <v>551</v>
      </c>
      <c r="B109">
        <v>3.54</v>
      </c>
      <c r="C109" t="s">
        <v>68</v>
      </c>
      <c r="D109" t="s">
        <v>248</v>
      </c>
      <c r="E109" t="s">
        <v>71</v>
      </c>
      <c r="F109" t="s">
        <v>71</v>
      </c>
      <c r="G109" t="s">
        <v>72</v>
      </c>
      <c r="H109" t="s">
        <v>71</v>
      </c>
      <c r="I109" t="s">
        <v>71</v>
      </c>
      <c r="J109">
        <v>36</v>
      </c>
      <c r="K109" t="s">
        <v>73</v>
      </c>
      <c r="L109" t="s">
        <v>555</v>
      </c>
      <c r="M109" t="s">
        <v>71</v>
      </c>
      <c r="N109" t="s">
        <v>75</v>
      </c>
      <c r="O109" t="s">
        <v>76</v>
      </c>
      <c r="P109" t="s">
        <v>75</v>
      </c>
      <c r="Q109" t="s">
        <v>249</v>
      </c>
      <c r="R109" t="s">
        <v>250</v>
      </c>
      <c r="S109" t="s">
        <v>75</v>
      </c>
      <c r="T109">
        <v>525771</v>
      </c>
      <c r="U109">
        <v>1360947</v>
      </c>
      <c r="X109">
        <v>3.54</v>
      </c>
      <c r="Y109" t="s">
        <v>559</v>
      </c>
      <c r="Z109" t="s">
        <v>552</v>
      </c>
      <c r="AA109" t="s">
        <v>91</v>
      </c>
      <c r="AB109" t="s">
        <v>71</v>
      </c>
      <c r="AC109">
        <v>119.05024</v>
      </c>
      <c r="AD109">
        <v>119.05023</v>
      </c>
      <c r="AE109" t="s">
        <v>579</v>
      </c>
      <c r="AF109" t="s">
        <v>71</v>
      </c>
      <c r="AG109" t="s">
        <v>71</v>
      </c>
      <c r="AH109" t="s">
        <v>71</v>
      </c>
      <c r="AI109" t="s">
        <v>80</v>
      </c>
      <c r="AJ109" t="s">
        <v>81</v>
      </c>
      <c r="AK109" t="s">
        <v>71</v>
      </c>
      <c r="AL109" t="s">
        <v>75</v>
      </c>
      <c r="AM109" t="s">
        <v>82</v>
      </c>
      <c r="AN109" t="s">
        <v>93</v>
      </c>
      <c r="AO109" t="s">
        <v>93</v>
      </c>
      <c r="AP109" t="s">
        <v>71</v>
      </c>
      <c r="AQ109" t="s">
        <v>71</v>
      </c>
      <c r="AR109" t="s">
        <v>71</v>
      </c>
      <c r="AS109" t="s">
        <v>94</v>
      </c>
      <c r="AT109" t="s">
        <v>71</v>
      </c>
      <c r="AU109" t="s">
        <v>71</v>
      </c>
      <c r="AV109" t="s">
        <v>71</v>
      </c>
      <c r="AW109" t="s">
        <v>71</v>
      </c>
      <c r="AX109" t="s">
        <v>71</v>
      </c>
      <c r="AY109" t="s">
        <v>71</v>
      </c>
      <c r="AZ109" t="s">
        <v>71</v>
      </c>
      <c r="BA109" t="s">
        <v>71</v>
      </c>
      <c r="BI109" t="s">
        <v>75</v>
      </c>
      <c r="BJ109" t="s">
        <v>75</v>
      </c>
      <c r="BL109" t="s">
        <v>752</v>
      </c>
      <c r="BM109" t="s">
        <v>556</v>
      </c>
      <c r="BN109" t="s">
        <v>753</v>
      </c>
      <c r="BO109" t="s">
        <v>71</v>
      </c>
      <c r="BP109" t="s">
        <v>75</v>
      </c>
      <c r="BQ109" t="s">
        <v>75</v>
      </c>
    </row>
    <row r="110" spans="1:69" x14ac:dyDescent="0.3">
      <c r="A110" t="s">
        <v>551</v>
      </c>
      <c r="B110">
        <v>3.46</v>
      </c>
      <c r="C110" t="s">
        <v>68</v>
      </c>
      <c r="D110" t="s">
        <v>252</v>
      </c>
      <c r="E110">
        <v>3.95</v>
      </c>
      <c r="F110" t="s">
        <v>71</v>
      </c>
      <c r="G110" t="s">
        <v>72</v>
      </c>
      <c r="H110" t="s">
        <v>71</v>
      </c>
      <c r="I110" t="s">
        <v>71</v>
      </c>
      <c r="J110">
        <v>37</v>
      </c>
      <c r="K110" t="s">
        <v>73</v>
      </c>
      <c r="L110" t="s">
        <v>74</v>
      </c>
      <c r="M110">
        <v>3.95</v>
      </c>
      <c r="N110" t="s">
        <v>75</v>
      </c>
      <c r="O110" t="s">
        <v>76</v>
      </c>
      <c r="P110" t="s">
        <v>75</v>
      </c>
      <c r="Q110" t="s">
        <v>253</v>
      </c>
      <c r="R110" t="s">
        <v>254</v>
      </c>
      <c r="S110" t="s">
        <v>75</v>
      </c>
      <c r="T110">
        <v>2823393</v>
      </c>
      <c r="U110">
        <v>7816734</v>
      </c>
      <c r="V110">
        <f t="shared" ref="V110" si="15">(U110-455771)/3000000</f>
        <v>2.4536543333333332</v>
      </c>
      <c r="X110">
        <v>3.51</v>
      </c>
      <c r="Y110" t="s">
        <v>170</v>
      </c>
      <c r="Z110" t="s">
        <v>552</v>
      </c>
      <c r="AA110" t="s">
        <v>91</v>
      </c>
      <c r="AB110" t="s">
        <v>71</v>
      </c>
      <c r="AC110">
        <v>137.0608</v>
      </c>
      <c r="AD110">
        <v>137.06081</v>
      </c>
      <c r="AE110" t="s">
        <v>582</v>
      </c>
      <c r="AF110" t="s">
        <v>71</v>
      </c>
      <c r="AG110" t="s">
        <v>71</v>
      </c>
      <c r="AH110" t="s">
        <v>71</v>
      </c>
      <c r="AI110" t="s">
        <v>80</v>
      </c>
      <c r="AJ110" t="s">
        <v>81</v>
      </c>
      <c r="AK110" t="s">
        <v>71</v>
      </c>
      <c r="AL110" t="s">
        <v>75</v>
      </c>
      <c r="AM110" t="s">
        <v>82</v>
      </c>
      <c r="AN110" t="s">
        <v>93</v>
      </c>
      <c r="AO110" t="s">
        <v>93</v>
      </c>
      <c r="AP110" t="s">
        <v>71</v>
      </c>
      <c r="AQ110" t="s">
        <v>71</v>
      </c>
      <c r="AR110" t="s">
        <v>71</v>
      </c>
      <c r="AS110" t="s">
        <v>94</v>
      </c>
      <c r="AT110" t="s">
        <v>71</v>
      </c>
      <c r="AU110" t="s">
        <v>71</v>
      </c>
      <c r="AV110" t="s">
        <v>71</v>
      </c>
      <c r="AW110" t="s">
        <v>71</v>
      </c>
      <c r="BI110" t="s">
        <v>75</v>
      </c>
      <c r="BJ110" t="s">
        <v>75</v>
      </c>
      <c r="BL110" t="s">
        <v>754</v>
      </c>
      <c r="BM110" t="s">
        <v>71</v>
      </c>
      <c r="BN110" t="s">
        <v>71</v>
      </c>
      <c r="BO110" t="s">
        <v>71</v>
      </c>
      <c r="BP110" t="s">
        <v>75</v>
      </c>
      <c r="BQ110" t="s">
        <v>75</v>
      </c>
    </row>
    <row r="111" spans="1:69" x14ac:dyDescent="0.3">
      <c r="A111" t="s">
        <v>551</v>
      </c>
      <c r="B111">
        <v>3.51</v>
      </c>
      <c r="C111" t="s">
        <v>68</v>
      </c>
      <c r="D111" t="s">
        <v>252</v>
      </c>
      <c r="E111" t="s">
        <v>71</v>
      </c>
      <c r="F111" t="s">
        <v>71</v>
      </c>
      <c r="G111" t="s">
        <v>72</v>
      </c>
      <c r="H111" t="s">
        <v>71</v>
      </c>
      <c r="I111" t="s">
        <v>71</v>
      </c>
      <c r="J111">
        <v>37</v>
      </c>
      <c r="K111" t="s">
        <v>73</v>
      </c>
      <c r="L111" t="s">
        <v>553</v>
      </c>
      <c r="M111" t="s">
        <v>71</v>
      </c>
      <c r="N111" t="s">
        <v>75</v>
      </c>
      <c r="O111" t="s">
        <v>76</v>
      </c>
      <c r="P111" t="s">
        <v>75</v>
      </c>
      <c r="Q111" t="s">
        <v>253</v>
      </c>
      <c r="R111" t="s">
        <v>254</v>
      </c>
      <c r="S111" t="s">
        <v>75</v>
      </c>
      <c r="T111">
        <v>558339</v>
      </c>
      <c r="U111">
        <v>1505963</v>
      </c>
      <c r="X111">
        <v>3.51</v>
      </c>
      <c r="Y111" t="s">
        <v>559</v>
      </c>
      <c r="Z111" t="s">
        <v>552</v>
      </c>
      <c r="AA111" t="s">
        <v>91</v>
      </c>
      <c r="AB111" t="s">
        <v>71</v>
      </c>
      <c r="AC111">
        <v>106.04241</v>
      </c>
      <c r="AD111">
        <v>106.04245</v>
      </c>
      <c r="AE111" t="s">
        <v>598</v>
      </c>
      <c r="AF111" t="s">
        <v>71</v>
      </c>
      <c r="AG111" t="s">
        <v>71</v>
      </c>
      <c r="AH111" t="s">
        <v>71</v>
      </c>
      <c r="AI111" t="s">
        <v>80</v>
      </c>
      <c r="AJ111" t="s">
        <v>81</v>
      </c>
      <c r="AK111" t="s">
        <v>71</v>
      </c>
      <c r="AL111" t="s">
        <v>75</v>
      </c>
      <c r="AM111" t="s">
        <v>82</v>
      </c>
      <c r="AN111" t="s">
        <v>93</v>
      </c>
      <c r="AO111" t="s">
        <v>93</v>
      </c>
      <c r="AP111" t="s">
        <v>71</v>
      </c>
      <c r="AQ111" t="s">
        <v>71</v>
      </c>
      <c r="AR111" t="s">
        <v>71</v>
      </c>
      <c r="AS111" t="s">
        <v>94</v>
      </c>
      <c r="AT111" t="s">
        <v>71</v>
      </c>
      <c r="AU111" t="s">
        <v>71</v>
      </c>
      <c r="AV111" t="s">
        <v>71</v>
      </c>
      <c r="AW111" t="s">
        <v>71</v>
      </c>
      <c r="AX111" t="s">
        <v>71</v>
      </c>
      <c r="AY111" t="s">
        <v>71</v>
      </c>
      <c r="AZ111" t="s">
        <v>71</v>
      </c>
      <c r="BA111" t="s">
        <v>71</v>
      </c>
      <c r="BI111" t="s">
        <v>75</v>
      </c>
      <c r="BJ111" t="s">
        <v>75</v>
      </c>
      <c r="BL111" t="s">
        <v>755</v>
      </c>
      <c r="BM111" t="s">
        <v>554</v>
      </c>
      <c r="BN111" t="s">
        <v>666</v>
      </c>
      <c r="BO111" t="s">
        <v>71</v>
      </c>
      <c r="BP111" t="s">
        <v>75</v>
      </c>
      <c r="BQ111" t="s">
        <v>75</v>
      </c>
    </row>
    <row r="112" spans="1:69" x14ac:dyDescent="0.3">
      <c r="A112" t="s">
        <v>551</v>
      </c>
      <c r="B112">
        <v>3.51</v>
      </c>
      <c r="C112" t="s">
        <v>68</v>
      </c>
      <c r="D112" t="s">
        <v>252</v>
      </c>
      <c r="E112" t="s">
        <v>71</v>
      </c>
      <c r="F112" t="s">
        <v>71</v>
      </c>
      <c r="G112" t="s">
        <v>72</v>
      </c>
      <c r="H112" t="s">
        <v>71</v>
      </c>
      <c r="I112" t="s">
        <v>71</v>
      </c>
      <c r="J112">
        <v>37</v>
      </c>
      <c r="K112" t="s">
        <v>73</v>
      </c>
      <c r="L112" t="s">
        <v>555</v>
      </c>
      <c r="M112" t="s">
        <v>71</v>
      </c>
      <c r="N112" t="s">
        <v>75</v>
      </c>
      <c r="O112" t="s">
        <v>76</v>
      </c>
      <c r="P112" t="s">
        <v>75</v>
      </c>
      <c r="Q112" t="s">
        <v>253</v>
      </c>
      <c r="R112" t="s">
        <v>254</v>
      </c>
      <c r="S112" t="s">
        <v>75</v>
      </c>
      <c r="T112">
        <v>485556</v>
      </c>
      <c r="U112">
        <v>1372932</v>
      </c>
      <c r="X112">
        <v>3.52</v>
      </c>
      <c r="Y112" t="s">
        <v>756</v>
      </c>
      <c r="Z112" t="s">
        <v>552</v>
      </c>
      <c r="AA112" t="s">
        <v>91</v>
      </c>
      <c r="AB112" t="s">
        <v>71</v>
      </c>
      <c r="AC112">
        <v>119.05024</v>
      </c>
      <c r="AD112">
        <v>119.05024</v>
      </c>
      <c r="AE112" t="s">
        <v>587</v>
      </c>
      <c r="AF112" t="s">
        <v>71</v>
      </c>
      <c r="AG112" t="s">
        <v>71</v>
      </c>
      <c r="AH112" t="s">
        <v>71</v>
      </c>
      <c r="AI112" t="s">
        <v>80</v>
      </c>
      <c r="AJ112" t="s">
        <v>81</v>
      </c>
      <c r="AK112" t="s">
        <v>71</v>
      </c>
      <c r="AL112" t="s">
        <v>75</v>
      </c>
      <c r="AM112" t="s">
        <v>82</v>
      </c>
      <c r="AN112" t="s">
        <v>93</v>
      </c>
      <c r="AO112" t="s">
        <v>93</v>
      </c>
      <c r="AP112" t="s">
        <v>71</v>
      </c>
      <c r="AQ112" t="s">
        <v>71</v>
      </c>
      <c r="AR112" t="s">
        <v>71</v>
      </c>
      <c r="AS112" t="s">
        <v>94</v>
      </c>
      <c r="AT112" t="s">
        <v>71</v>
      </c>
      <c r="AU112" t="s">
        <v>71</v>
      </c>
      <c r="AV112" t="s">
        <v>71</v>
      </c>
      <c r="AW112" t="s">
        <v>71</v>
      </c>
      <c r="AX112" t="s">
        <v>71</v>
      </c>
      <c r="AY112" t="s">
        <v>71</v>
      </c>
      <c r="AZ112" t="s">
        <v>71</v>
      </c>
      <c r="BA112" t="s">
        <v>71</v>
      </c>
      <c r="BI112" t="s">
        <v>75</v>
      </c>
      <c r="BJ112" t="s">
        <v>75</v>
      </c>
      <c r="BL112" t="s">
        <v>757</v>
      </c>
      <c r="BM112" t="s">
        <v>556</v>
      </c>
      <c r="BN112" t="s">
        <v>758</v>
      </c>
      <c r="BO112" t="s">
        <v>71</v>
      </c>
      <c r="BP112" t="s">
        <v>75</v>
      </c>
      <c r="BQ112" t="s">
        <v>75</v>
      </c>
    </row>
    <row r="113" spans="1:69" x14ac:dyDescent="0.3">
      <c r="A113" t="s">
        <v>551</v>
      </c>
      <c r="B113">
        <v>3.46</v>
      </c>
      <c r="C113" t="s">
        <v>68</v>
      </c>
      <c r="D113" t="s">
        <v>257</v>
      </c>
      <c r="E113">
        <v>3.8159999999999998</v>
      </c>
      <c r="F113" t="s">
        <v>71</v>
      </c>
      <c r="G113" t="s">
        <v>72</v>
      </c>
      <c r="H113" t="s">
        <v>71</v>
      </c>
      <c r="I113" t="s">
        <v>71</v>
      </c>
      <c r="J113">
        <v>38</v>
      </c>
      <c r="K113" t="s">
        <v>73</v>
      </c>
      <c r="L113" t="s">
        <v>74</v>
      </c>
      <c r="M113">
        <v>3.8159999999999998</v>
      </c>
      <c r="N113" t="s">
        <v>75</v>
      </c>
      <c r="O113" t="s">
        <v>76</v>
      </c>
      <c r="P113" t="s">
        <v>75</v>
      </c>
      <c r="Q113" t="s">
        <v>258</v>
      </c>
      <c r="R113" t="s">
        <v>259</v>
      </c>
      <c r="S113" t="s">
        <v>75</v>
      </c>
      <c r="T113">
        <v>3321769</v>
      </c>
      <c r="U113">
        <v>7552738</v>
      </c>
      <c r="V113">
        <f t="shared" ref="V113" si="16">(U113-455771)/3000000</f>
        <v>2.3656556666666666</v>
      </c>
      <c r="X113">
        <v>3.53</v>
      </c>
      <c r="Y113" t="s">
        <v>566</v>
      </c>
      <c r="Z113" t="s">
        <v>552</v>
      </c>
      <c r="AA113" t="s">
        <v>91</v>
      </c>
      <c r="AB113" t="s">
        <v>71</v>
      </c>
      <c r="AC113">
        <v>137.0608</v>
      </c>
      <c r="AD113">
        <v>137.06077999999999</v>
      </c>
      <c r="AE113" t="s">
        <v>631</v>
      </c>
      <c r="AF113" t="s">
        <v>71</v>
      </c>
      <c r="AG113" t="s">
        <v>71</v>
      </c>
      <c r="AH113" t="s">
        <v>71</v>
      </c>
      <c r="AI113" t="s">
        <v>80</v>
      </c>
      <c r="AJ113" t="s">
        <v>81</v>
      </c>
      <c r="AK113" t="s">
        <v>71</v>
      </c>
      <c r="AL113" t="s">
        <v>75</v>
      </c>
      <c r="AM113" t="s">
        <v>82</v>
      </c>
      <c r="AN113" t="s">
        <v>93</v>
      </c>
      <c r="AO113" t="s">
        <v>93</v>
      </c>
      <c r="AP113" t="s">
        <v>71</v>
      </c>
      <c r="AQ113" t="s">
        <v>71</v>
      </c>
      <c r="AR113" t="s">
        <v>71</v>
      </c>
      <c r="AS113" t="s">
        <v>94</v>
      </c>
      <c r="AT113" t="s">
        <v>71</v>
      </c>
      <c r="AU113" t="s">
        <v>71</v>
      </c>
      <c r="AV113" t="s">
        <v>71</v>
      </c>
      <c r="AW113" t="s">
        <v>71</v>
      </c>
      <c r="BI113" t="s">
        <v>75</v>
      </c>
      <c r="BJ113" t="s">
        <v>75</v>
      </c>
      <c r="BL113" t="s">
        <v>759</v>
      </c>
      <c r="BM113" t="s">
        <v>71</v>
      </c>
      <c r="BN113" t="s">
        <v>71</v>
      </c>
      <c r="BO113" t="s">
        <v>71</v>
      </c>
      <c r="BP113" t="s">
        <v>75</v>
      </c>
      <c r="BQ113" t="s">
        <v>75</v>
      </c>
    </row>
    <row r="114" spans="1:69" x14ac:dyDescent="0.3">
      <c r="A114" t="s">
        <v>551</v>
      </c>
      <c r="B114">
        <v>3.53</v>
      </c>
      <c r="C114" t="s">
        <v>68</v>
      </c>
      <c r="D114" t="s">
        <v>257</v>
      </c>
      <c r="E114" t="s">
        <v>71</v>
      </c>
      <c r="F114" t="s">
        <v>71</v>
      </c>
      <c r="G114" t="s">
        <v>72</v>
      </c>
      <c r="H114" t="s">
        <v>71</v>
      </c>
      <c r="I114" t="s">
        <v>71</v>
      </c>
      <c r="J114">
        <v>38</v>
      </c>
      <c r="K114" t="s">
        <v>73</v>
      </c>
      <c r="L114" t="s">
        <v>553</v>
      </c>
      <c r="M114" t="s">
        <v>71</v>
      </c>
      <c r="N114" t="s">
        <v>75</v>
      </c>
      <c r="O114" t="s">
        <v>76</v>
      </c>
      <c r="P114" t="s">
        <v>75</v>
      </c>
      <c r="Q114" t="s">
        <v>258</v>
      </c>
      <c r="R114" t="s">
        <v>259</v>
      </c>
      <c r="S114" t="s">
        <v>75</v>
      </c>
      <c r="T114">
        <v>662642</v>
      </c>
      <c r="U114">
        <v>1421737</v>
      </c>
      <c r="X114">
        <v>3.53</v>
      </c>
      <c r="Y114" t="s">
        <v>559</v>
      </c>
      <c r="Z114" t="s">
        <v>552</v>
      </c>
      <c r="AA114" t="s">
        <v>91</v>
      </c>
      <c r="AB114" t="s">
        <v>71</v>
      </c>
      <c r="AC114">
        <v>106.04241</v>
      </c>
      <c r="AD114">
        <v>106.04242000000001</v>
      </c>
      <c r="AE114" t="s">
        <v>638</v>
      </c>
      <c r="AF114" t="s">
        <v>71</v>
      </c>
      <c r="AG114" t="s">
        <v>71</v>
      </c>
      <c r="AH114" t="s">
        <v>71</v>
      </c>
      <c r="AI114" t="s">
        <v>80</v>
      </c>
      <c r="AJ114" t="s">
        <v>81</v>
      </c>
      <c r="AK114" t="s">
        <v>71</v>
      </c>
      <c r="AL114" t="s">
        <v>75</v>
      </c>
      <c r="AM114" t="s">
        <v>82</v>
      </c>
      <c r="AN114" t="s">
        <v>93</v>
      </c>
      <c r="AO114" t="s">
        <v>93</v>
      </c>
      <c r="AP114" t="s">
        <v>71</v>
      </c>
      <c r="AQ114" t="s">
        <v>71</v>
      </c>
      <c r="AR114" t="s">
        <v>71</v>
      </c>
      <c r="AS114" t="s">
        <v>94</v>
      </c>
      <c r="AT114" t="s">
        <v>71</v>
      </c>
      <c r="AU114" t="s">
        <v>71</v>
      </c>
      <c r="AV114" t="s">
        <v>71</v>
      </c>
      <c r="AW114" t="s">
        <v>71</v>
      </c>
      <c r="AX114" t="s">
        <v>71</v>
      </c>
      <c r="AY114" t="s">
        <v>71</v>
      </c>
      <c r="AZ114" t="s">
        <v>71</v>
      </c>
      <c r="BA114" t="s">
        <v>71</v>
      </c>
      <c r="BI114" t="s">
        <v>75</v>
      </c>
      <c r="BJ114" t="s">
        <v>75</v>
      </c>
      <c r="BL114" t="s">
        <v>760</v>
      </c>
      <c r="BM114" t="s">
        <v>554</v>
      </c>
      <c r="BN114" t="s">
        <v>654</v>
      </c>
      <c r="BO114" t="s">
        <v>71</v>
      </c>
      <c r="BP114" t="s">
        <v>75</v>
      </c>
      <c r="BQ114" t="s">
        <v>75</v>
      </c>
    </row>
    <row r="115" spans="1:69" x14ac:dyDescent="0.3">
      <c r="A115" t="s">
        <v>551</v>
      </c>
      <c r="B115">
        <v>3.53</v>
      </c>
      <c r="C115" t="s">
        <v>68</v>
      </c>
      <c r="D115" t="s">
        <v>257</v>
      </c>
      <c r="E115" t="s">
        <v>71</v>
      </c>
      <c r="F115" t="s">
        <v>71</v>
      </c>
      <c r="G115" t="s">
        <v>72</v>
      </c>
      <c r="H115" t="s">
        <v>71</v>
      </c>
      <c r="I115" t="s">
        <v>71</v>
      </c>
      <c r="J115">
        <v>38</v>
      </c>
      <c r="K115" t="s">
        <v>73</v>
      </c>
      <c r="L115" t="s">
        <v>555</v>
      </c>
      <c r="M115" t="s">
        <v>71</v>
      </c>
      <c r="N115" t="s">
        <v>75</v>
      </c>
      <c r="O115" t="s">
        <v>76</v>
      </c>
      <c r="P115" t="s">
        <v>75</v>
      </c>
      <c r="Q115" t="s">
        <v>258</v>
      </c>
      <c r="R115" t="s">
        <v>259</v>
      </c>
      <c r="S115" t="s">
        <v>75</v>
      </c>
      <c r="T115">
        <v>584510</v>
      </c>
      <c r="U115">
        <v>1296166</v>
      </c>
      <c r="X115">
        <v>3.53</v>
      </c>
      <c r="Y115" t="s">
        <v>559</v>
      </c>
      <c r="Z115" t="s">
        <v>552</v>
      </c>
      <c r="AA115" t="s">
        <v>91</v>
      </c>
      <c r="AB115" t="s">
        <v>71</v>
      </c>
      <c r="AC115">
        <v>119.05024</v>
      </c>
      <c r="AD115">
        <v>119.05022</v>
      </c>
      <c r="AE115" t="s">
        <v>641</v>
      </c>
      <c r="AF115" t="s">
        <v>71</v>
      </c>
      <c r="AG115" t="s">
        <v>71</v>
      </c>
      <c r="AH115" t="s">
        <v>71</v>
      </c>
      <c r="AI115" t="s">
        <v>80</v>
      </c>
      <c r="AJ115" t="s">
        <v>81</v>
      </c>
      <c r="AK115" t="s">
        <v>71</v>
      </c>
      <c r="AL115" t="s">
        <v>75</v>
      </c>
      <c r="AM115" t="s">
        <v>82</v>
      </c>
      <c r="AN115" t="s">
        <v>93</v>
      </c>
      <c r="AO115" t="s">
        <v>93</v>
      </c>
      <c r="AP115" t="s">
        <v>71</v>
      </c>
      <c r="AQ115" t="s">
        <v>71</v>
      </c>
      <c r="AR115" t="s">
        <v>71</v>
      </c>
      <c r="AS115" t="s">
        <v>94</v>
      </c>
      <c r="AT115" t="s">
        <v>71</v>
      </c>
      <c r="AU115" t="s">
        <v>71</v>
      </c>
      <c r="AV115" t="s">
        <v>71</v>
      </c>
      <c r="AW115" t="s">
        <v>71</v>
      </c>
      <c r="AX115" t="s">
        <v>71</v>
      </c>
      <c r="AY115" t="s">
        <v>71</v>
      </c>
      <c r="AZ115" t="s">
        <v>71</v>
      </c>
      <c r="BA115" t="s">
        <v>71</v>
      </c>
      <c r="BI115" t="s">
        <v>75</v>
      </c>
      <c r="BJ115" t="s">
        <v>75</v>
      </c>
      <c r="BL115" t="s">
        <v>761</v>
      </c>
      <c r="BM115" t="s">
        <v>556</v>
      </c>
      <c r="BN115" t="s">
        <v>762</v>
      </c>
      <c r="BO115" t="s">
        <v>71</v>
      </c>
      <c r="BP115" t="s">
        <v>75</v>
      </c>
      <c r="BQ115" t="s">
        <v>75</v>
      </c>
    </row>
    <row r="116" spans="1:69" x14ac:dyDescent="0.3">
      <c r="A116" t="s">
        <v>551</v>
      </c>
      <c r="B116">
        <v>3.46</v>
      </c>
      <c r="C116" t="s">
        <v>68</v>
      </c>
      <c r="D116" t="s">
        <v>261</v>
      </c>
      <c r="E116">
        <v>1.7749999999999999</v>
      </c>
      <c r="F116" t="s">
        <v>71</v>
      </c>
      <c r="G116" t="s">
        <v>72</v>
      </c>
      <c r="H116" t="s">
        <v>71</v>
      </c>
      <c r="I116" t="s">
        <v>71</v>
      </c>
      <c r="J116">
        <v>39</v>
      </c>
      <c r="K116" t="s">
        <v>73</v>
      </c>
      <c r="L116" t="s">
        <v>74</v>
      </c>
      <c r="M116">
        <v>1.7749999999999999</v>
      </c>
      <c r="N116" t="s">
        <v>75</v>
      </c>
      <c r="O116" t="s">
        <v>76</v>
      </c>
      <c r="P116" t="s">
        <v>75</v>
      </c>
      <c r="Q116" t="s">
        <v>262</v>
      </c>
      <c r="R116" t="s">
        <v>263</v>
      </c>
      <c r="S116" t="s">
        <v>75</v>
      </c>
      <c r="T116">
        <v>1416029</v>
      </c>
      <c r="U116">
        <v>3527521</v>
      </c>
      <c r="V116">
        <f t="shared" ref="V116" si="17">(U116-455771)/3000000</f>
        <v>1.0239166666666666</v>
      </c>
      <c r="X116">
        <v>3.53</v>
      </c>
      <c r="Y116" t="s">
        <v>566</v>
      </c>
      <c r="Z116" t="s">
        <v>552</v>
      </c>
      <c r="AA116" t="s">
        <v>91</v>
      </c>
      <c r="AB116" t="s">
        <v>71</v>
      </c>
      <c r="AC116">
        <v>137.0608</v>
      </c>
      <c r="AD116">
        <v>137.06077999999999</v>
      </c>
      <c r="AE116" t="s">
        <v>631</v>
      </c>
      <c r="AF116" t="s">
        <v>71</v>
      </c>
      <c r="AG116" t="s">
        <v>71</v>
      </c>
      <c r="AH116" t="s">
        <v>71</v>
      </c>
      <c r="AI116" t="s">
        <v>80</v>
      </c>
      <c r="AJ116" t="s">
        <v>81</v>
      </c>
      <c r="AK116" t="s">
        <v>71</v>
      </c>
      <c r="AL116" t="s">
        <v>75</v>
      </c>
      <c r="AM116" t="s">
        <v>82</v>
      </c>
      <c r="AN116" t="s">
        <v>93</v>
      </c>
      <c r="AO116" t="s">
        <v>93</v>
      </c>
      <c r="AP116" t="s">
        <v>71</v>
      </c>
      <c r="AQ116" t="s">
        <v>71</v>
      </c>
      <c r="AR116" t="s">
        <v>71</v>
      </c>
      <c r="AS116" t="s">
        <v>94</v>
      </c>
      <c r="AT116" t="s">
        <v>71</v>
      </c>
      <c r="AU116" t="s">
        <v>71</v>
      </c>
      <c r="AV116" t="s">
        <v>71</v>
      </c>
      <c r="AW116" t="s">
        <v>71</v>
      </c>
      <c r="BI116" t="s">
        <v>75</v>
      </c>
      <c r="BJ116" t="s">
        <v>75</v>
      </c>
      <c r="BL116" t="s">
        <v>763</v>
      </c>
      <c r="BM116" t="s">
        <v>71</v>
      </c>
      <c r="BN116" t="s">
        <v>71</v>
      </c>
      <c r="BO116" t="s">
        <v>71</v>
      </c>
      <c r="BP116" t="s">
        <v>75</v>
      </c>
      <c r="BQ116" t="s">
        <v>75</v>
      </c>
    </row>
    <row r="117" spans="1:69" x14ac:dyDescent="0.3">
      <c r="A117" t="s">
        <v>551</v>
      </c>
      <c r="B117">
        <v>3.53</v>
      </c>
      <c r="C117" t="s">
        <v>68</v>
      </c>
      <c r="D117" t="s">
        <v>261</v>
      </c>
      <c r="E117" t="s">
        <v>71</v>
      </c>
      <c r="F117" t="s">
        <v>71</v>
      </c>
      <c r="G117" t="s">
        <v>72</v>
      </c>
      <c r="H117" t="s">
        <v>71</v>
      </c>
      <c r="I117" t="s">
        <v>71</v>
      </c>
      <c r="J117">
        <v>39</v>
      </c>
      <c r="K117" t="s">
        <v>73</v>
      </c>
      <c r="L117" t="s">
        <v>553</v>
      </c>
      <c r="M117" t="s">
        <v>71</v>
      </c>
      <c r="N117" t="s">
        <v>75</v>
      </c>
      <c r="O117" t="s">
        <v>76</v>
      </c>
      <c r="P117" t="s">
        <v>75</v>
      </c>
      <c r="Q117" t="s">
        <v>262</v>
      </c>
      <c r="R117" t="s">
        <v>263</v>
      </c>
      <c r="S117" t="s">
        <v>75</v>
      </c>
      <c r="T117">
        <v>272633</v>
      </c>
      <c r="U117">
        <v>639485</v>
      </c>
      <c r="X117">
        <v>3.53</v>
      </c>
      <c r="Y117" t="s">
        <v>559</v>
      </c>
      <c r="Z117" t="s">
        <v>552</v>
      </c>
      <c r="AA117" t="s">
        <v>91</v>
      </c>
      <c r="AB117" t="s">
        <v>71</v>
      </c>
      <c r="AC117">
        <v>106.04241</v>
      </c>
      <c r="AD117">
        <v>106.04243</v>
      </c>
      <c r="AE117" t="s">
        <v>584</v>
      </c>
      <c r="AF117" t="s">
        <v>71</v>
      </c>
      <c r="AG117" t="s">
        <v>71</v>
      </c>
      <c r="AH117" t="s">
        <v>71</v>
      </c>
      <c r="AI117" t="s">
        <v>80</v>
      </c>
      <c r="AJ117" t="s">
        <v>81</v>
      </c>
      <c r="AK117" t="s">
        <v>71</v>
      </c>
      <c r="AL117" t="s">
        <v>75</v>
      </c>
      <c r="AM117" t="s">
        <v>82</v>
      </c>
      <c r="AN117" t="s">
        <v>93</v>
      </c>
      <c r="AO117" t="s">
        <v>93</v>
      </c>
      <c r="AP117" t="s">
        <v>71</v>
      </c>
      <c r="AQ117" t="s">
        <v>71</v>
      </c>
      <c r="AR117" t="s">
        <v>71</v>
      </c>
      <c r="AS117" t="s">
        <v>94</v>
      </c>
      <c r="AT117" t="s">
        <v>71</v>
      </c>
      <c r="AU117" t="s">
        <v>71</v>
      </c>
      <c r="AV117" t="s">
        <v>71</v>
      </c>
      <c r="AW117" t="s">
        <v>71</v>
      </c>
      <c r="AX117" t="s">
        <v>71</v>
      </c>
      <c r="AY117" t="s">
        <v>71</v>
      </c>
      <c r="AZ117" t="s">
        <v>71</v>
      </c>
      <c r="BA117" t="s">
        <v>71</v>
      </c>
      <c r="BI117" t="s">
        <v>75</v>
      </c>
      <c r="BJ117" t="s">
        <v>75</v>
      </c>
      <c r="BL117" t="s">
        <v>764</v>
      </c>
      <c r="BM117" t="s">
        <v>554</v>
      </c>
      <c r="BN117" t="s">
        <v>765</v>
      </c>
      <c r="BO117" t="s">
        <v>71</v>
      </c>
      <c r="BP117" t="s">
        <v>75</v>
      </c>
      <c r="BQ117" t="s">
        <v>75</v>
      </c>
    </row>
    <row r="118" spans="1:69" x14ac:dyDescent="0.3">
      <c r="A118" t="s">
        <v>551</v>
      </c>
      <c r="B118">
        <v>3.53</v>
      </c>
      <c r="C118" t="s">
        <v>68</v>
      </c>
      <c r="D118" t="s">
        <v>261</v>
      </c>
      <c r="E118" t="s">
        <v>71</v>
      </c>
      <c r="F118" t="s">
        <v>71</v>
      </c>
      <c r="G118" t="s">
        <v>72</v>
      </c>
      <c r="H118" t="s">
        <v>71</v>
      </c>
      <c r="I118" t="s">
        <v>71</v>
      </c>
      <c r="J118">
        <v>39</v>
      </c>
      <c r="K118" t="s">
        <v>73</v>
      </c>
      <c r="L118" t="s">
        <v>555</v>
      </c>
      <c r="M118" t="s">
        <v>71</v>
      </c>
      <c r="N118" t="s">
        <v>75</v>
      </c>
      <c r="O118" t="s">
        <v>76</v>
      </c>
      <c r="P118" t="s">
        <v>75</v>
      </c>
      <c r="Q118" t="s">
        <v>262</v>
      </c>
      <c r="R118" t="s">
        <v>263</v>
      </c>
      <c r="S118" t="s">
        <v>75</v>
      </c>
      <c r="T118">
        <v>244988</v>
      </c>
      <c r="U118">
        <v>592553</v>
      </c>
      <c r="X118">
        <v>3.53</v>
      </c>
      <c r="Y118" t="s">
        <v>559</v>
      </c>
      <c r="Z118" t="s">
        <v>552</v>
      </c>
      <c r="AA118" t="s">
        <v>91</v>
      </c>
      <c r="AB118" t="s">
        <v>71</v>
      </c>
      <c r="AC118">
        <v>119.05024</v>
      </c>
      <c r="AD118">
        <v>119.05022</v>
      </c>
      <c r="AE118" t="s">
        <v>664</v>
      </c>
      <c r="AF118" t="s">
        <v>71</v>
      </c>
      <c r="AG118" t="s">
        <v>71</v>
      </c>
      <c r="AH118" t="s">
        <v>71</v>
      </c>
      <c r="AI118" t="s">
        <v>80</v>
      </c>
      <c r="AJ118" t="s">
        <v>81</v>
      </c>
      <c r="AK118" t="s">
        <v>71</v>
      </c>
      <c r="AL118" t="s">
        <v>75</v>
      </c>
      <c r="AM118" t="s">
        <v>82</v>
      </c>
      <c r="AN118" t="s">
        <v>93</v>
      </c>
      <c r="AO118" t="s">
        <v>93</v>
      </c>
      <c r="AP118" t="s">
        <v>71</v>
      </c>
      <c r="AQ118" t="s">
        <v>71</v>
      </c>
      <c r="AR118" t="s">
        <v>71</v>
      </c>
      <c r="AS118" t="s">
        <v>94</v>
      </c>
      <c r="AT118" t="s">
        <v>71</v>
      </c>
      <c r="AU118" t="s">
        <v>71</v>
      </c>
      <c r="AV118" t="s">
        <v>71</v>
      </c>
      <c r="AW118" t="s">
        <v>71</v>
      </c>
      <c r="AX118" t="s">
        <v>71</v>
      </c>
      <c r="AY118" t="s">
        <v>71</v>
      </c>
      <c r="AZ118" t="s">
        <v>71</v>
      </c>
      <c r="BA118" t="s">
        <v>71</v>
      </c>
      <c r="BI118" t="s">
        <v>75</v>
      </c>
      <c r="BJ118" t="s">
        <v>75</v>
      </c>
      <c r="BL118" t="s">
        <v>766</v>
      </c>
      <c r="BM118" t="s">
        <v>556</v>
      </c>
      <c r="BN118" t="s">
        <v>767</v>
      </c>
      <c r="BO118" t="s">
        <v>71</v>
      </c>
      <c r="BP118" t="s">
        <v>75</v>
      </c>
      <c r="BQ118" t="s">
        <v>75</v>
      </c>
    </row>
    <row r="119" spans="1:69" x14ac:dyDescent="0.3">
      <c r="A119" t="s">
        <v>551</v>
      </c>
      <c r="B119">
        <v>3.46</v>
      </c>
      <c r="C119" t="s">
        <v>68</v>
      </c>
      <c r="D119" t="s">
        <v>265</v>
      </c>
      <c r="E119">
        <v>3.7130000000000001</v>
      </c>
      <c r="F119" t="s">
        <v>71</v>
      </c>
      <c r="G119" t="s">
        <v>72</v>
      </c>
      <c r="H119" t="s">
        <v>71</v>
      </c>
      <c r="I119" t="s">
        <v>71</v>
      </c>
      <c r="J119">
        <v>40</v>
      </c>
      <c r="K119" t="s">
        <v>73</v>
      </c>
      <c r="L119" t="s">
        <v>74</v>
      </c>
      <c r="M119">
        <v>3.7130000000000001</v>
      </c>
      <c r="N119" t="s">
        <v>75</v>
      </c>
      <c r="O119" t="s">
        <v>76</v>
      </c>
      <c r="P119" t="s">
        <v>75</v>
      </c>
      <c r="Q119" t="s">
        <v>266</v>
      </c>
      <c r="R119" t="s">
        <v>267</v>
      </c>
      <c r="S119" t="s">
        <v>75</v>
      </c>
      <c r="T119">
        <v>2797246</v>
      </c>
      <c r="U119">
        <v>7349180</v>
      </c>
      <c r="V119">
        <f t="shared" ref="V119" si="18">(U119-455771)/3000000</f>
        <v>2.297803</v>
      </c>
      <c r="X119">
        <v>3.53</v>
      </c>
      <c r="Y119" t="s">
        <v>566</v>
      </c>
      <c r="Z119" t="s">
        <v>552</v>
      </c>
      <c r="AA119" t="s">
        <v>91</v>
      </c>
      <c r="AB119" t="s">
        <v>71</v>
      </c>
      <c r="AC119">
        <v>137.0608</v>
      </c>
      <c r="AD119">
        <v>137.06077999999999</v>
      </c>
      <c r="AE119" t="s">
        <v>631</v>
      </c>
      <c r="AF119" t="s">
        <v>71</v>
      </c>
      <c r="AG119" t="s">
        <v>71</v>
      </c>
      <c r="AH119" t="s">
        <v>71</v>
      </c>
      <c r="AI119" t="s">
        <v>80</v>
      </c>
      <c r="AJ119" t="s">
        <v>81</v>
      </c>
      <c r="AK119" t="s">
        <v>71</v>
      </c>
      <c r="AL119" t="s">
        <v>75</v>
      </c>
      <c r="AM119" t="s">
        <v>82</v>
      </c>
      <c r="AN119" t="s">
        <v>93</v>
      </c>
      <c r="AO119" t="s">
        <v>93</v>
      </c>
      <c r="AP119" t="s">
        <v>71</v>
      </c>
      <c r="AQ119" t="s">
        <v>71</v>
      </c>
      <c r="AR119" t="s">
        <v>71</v>
      </c>
      <c r="AS119" t="s">
        <v>94</v>
      </c>
      <c r="AT119" t="s">
        <v>71</v>
      </c>
      <c r="AU119" t="s">
        <v>71</v>
      </c>
      <c r="AV119" t="s">
        <v>71</v>
      </c>
      <c r="AW119" t="s">
        <v>71</v>
      </c>
      <c r="BI119" t="s">
        <v>75</v>
      </c>
      <c r="BJ119" t="s">
        <v>75</v>
      </c>
      <c r="BL119" t="s">
        <v>768</v>
      </c>
      <c r="BM119" t="s">
        <v>71</v>
      </c>
      <c r="BN119" t="s">
        <v>71</v>
      </c>
      <c r="BO119" t="s">
        <v>71</v>
      </c>
      <c r="BP119" t="s">
        <v>75</v>
      </c>
      <c r="BQ119" t="s">
        <v>75</v>
      </c>
    </row>
    <row r="120" spans="1:69" x14ac:dyDescent="0.3">
      <c r="A120" t="s">
        <v>551</v>
      </c>
      <c r="B120">
        <v>3.53</v>
      </c>
      <c r="C120" t="s">
        <v>68</v>
      </c>
      <c r="D120" t="s">
        <v>265</v>
      </c>
      <c r="E120" t="s">
        <v>71</v>
      </c>
      <c r="F120" t="s">
        <v>71</v>
      </c>
      <c r="G120" t="s">
        <v>72</v>
      </c>
      <c r="H120" t="s">
        <v>71</v>
      </c>
      <c r="I120" t="s">
        <v>71</v>
      </c>
      <c r="J120">
        <v>40</v>
      </c>
      <c r="K120" t="s">
        <v>73</v>
      </c>
      <c r="L120" t="s">
        <v>553</v>
      </c>
      <c r="M120" t="s">
        <v>71</v>
      </c>
      <c r="N120" t="s">
        <v>75</v>
      </c>
      <c r="O120" t="s">
        <v>76</v>
      </c>
      <c r="P120" t="s">
        <v>75</v>
      </c>
      <c r="Q120" t="s">
        <v>266</v>
      </c>
      <c r="R120" t="s">
        <v>267</v>
      </c>
      <c r="S120" t="s">
        <v>75</v>
      </c>
      <c r="T120">
        <v>555150</v>
      </c>
      <c r="U120">
        <v>1340904</v>
      </c>
      <c r="X120">
        <v>3.53</v>
      </c>
      <c r="Y120" t="s">
        <v>559</v>
      </c>
      <c r="Z120" t="s">
        <v>552</v>
      </c>
      <c r="AA120" t="s">
        <v>91</v>
      </c>
      <c r="AB120" t="s">
        <v>71</v>
      </c>
      <c r="AC120">
        <v>106.04241</v>
      </c>
      <c r="AD120">
        <v>106.04243</v>
      </c>
      <c r="AE120" t="s">
        <v>584</v>
      </c>
      <c r="AF120" t="s">
        <v>71</v>
      </c>
      <c r="AG120" t="s">
        <v>71</v>
      </c>
      <c r="AH120" t="s">
        <v>71</v>
      </c>
      <c r="AI120" t="s">
        <v>80</v>
      </c>
      <c r="AJ120" t="s">
        <v>81</v>
      </c>
      <c r="AK120" t="s">
        <v>71</v>
      </c>
      <c r="AL120" t="s">
        <v>75</v>
      </c>
      <c r="AM120" t="s">
        <v>82</v>
      </c>
      <c r="AN120" t="s">
        <v>93</v>
      </c>
      <c r="AO120" t="s">
        <v>93</v>
      </c>
      <c r="AP120" t="s">
        <v>71</v>
      </c>
      <c r="AQ120" t="s">
        <v>71</v>
      </c>
      <c r="AR120" t="s">
        <v>71</v>
      </c>
      <c r="AS120" t="s">
        <v>94</v>
      </c>
      <c r="AT120" t="s">
        <v>71</v>
      </c>
      <c r="AU120" t="s">
        <v>71</v>
      </c>
      <c r="AV120" t="s">
        <v>71</v>
      </c>
      <c r="AW120" t="s">
        <v>71</v>
      </c>
      <c r="AX120" t="s">
        <v>71</v>
      </c>
      <c r="AY120" t="s">
        <v>71</v>
      </c>
      <c r="AZ120" t="s">
        <v>71</v>
      </c>
      <c r="BA120" t="s">
        <v>71</v>
      </c>
      <c r="BI120" t="s">
        <v>75</v>
      </c>
      <c r="BJ120" t="s">
        <v>75</v>
      </c>
      <c r="BL120" t="s">
        <v>769</v>
      </c>
      <c r="BM120" t="s">
        <v>554</v>
      </c>
      <c r="BN120" t="s">
        <v>770</v>
      </c>
      <c r="BO120" t="s">
        <v>71</v>
      </c>
      <c r="BP120" t="s">
        <v>75</v>
      </c>
      <c r="BQ120" t="s">
        <v>75</v>
      </c>
    </row>
    <row r="121" spans="1:69" x14ac:dyDescent="0.3">
      <c r="A121" t="s">
        <v>551</v>
      </c>
      <c r="B121">
        <v>3.53</v>
      </c>
      <c r="C121" t="s">
        <v>68</v>
      </c>
      <c r="D121" t="s">
        <v>265</v>
      </c>
      <c r="E121" t="s">
        <v>71</v>
      </c>
      <c r="F121" t="s">
        <v>71</v>
      </c>
      <c r="G121" t="s">
        <v>72</v>
      </c>
      <c r="H121" t="s">
        <v>71</v>
      </c>
      <c r="I121" t="s">
        <v>71</v>
      </c>
      <c r="J121">
        <v>40</v>
      </c>
      <c r="K121" t="s">
        <v>73</v>
      </c>
      <c r="L121" t="s">
        <v>555</v>
      </c>
      <c r="M121" t="s">
        <v>71</v>
      </c>
      <c r="N121" t="s">
        <v>75</v>
      </c>
      <c r="O121" t="s">
        <v>76</v>
      </c>
      <c r="P121" t="s">
        <v>75</v>
      </c>
      <c r="Q121" t="s">
        <v>266</v>
      </c>
      <c r="R121" t="s">
        <v>267</v>
      </c>
      <c r="S121" t="s">
        <v>75</v>
      </c>
      <c r="T121">
        <v>472357</v>
      </c>
      <c r="U121">
        <v>1200245</v>
      </c>
      <c r="X121">
        <v>3.53</v>
      </c>
      <c r="Y121" t="s">
        <v>559</v>
      </c>
      <c r="Z121" t="s">
        <v>552</v>
      </c>
      <c r="AA121" t="s">
        <v>91</v>
      </c>
      <c r="AB121" t="s">
        <v>71</v>
      </c>
      <c r="AC121">
        <v>119.05024</v>
      </c>
      <c r="AD121">
        <v>119.05022</v>
      </c>
      <c r="AE121" t="s">
        <v>664</v>
      </c>
      <c r="AF121" t="s">
        <v>71</v>
      </c>
      <c r="AG121" t="s">
        <v>71</v>
      </c>
      <c r="AH121" t="s">
        <v>71</v>
      </c>
      <c r="AI121" t="s">
        <v>80</v>
      </c>
      <c r="AJ121" t="s">
        <v>81</v>
      </c>
      <c r="AK121" t="s">
        <v>71</v>
      </c>
      <c r="AL121" t="s">
        <v>75</v>
      </c>
      <c r="AM121" t="s">
        <v>82</v>
      </c>
      <c r="AN121" t="s">
        <v>93</v>
      </c>
      <c r="AO121" t="s">
        <v>93</v>
      </c>
      <c r="AP121" t="s">
        <v>71</v>
      </c>
      <c r="AQ121" t="s">
        <v>71</v>
      </c>
      <c r="AR121" t="s">
        <v>71</v>
      </c>
      <c r="AS121" t="s">
        <v>94</v>
      </c>
      <c r="AT121" t="s">
        <v>71</v>
      </c>
      <c r="AU121" t="s">
        <v>71</v>
      </c>
      <c r="AV121" t="s">
        <v>71</v>
      </c>
      <c r="AW121" t="s">
        <v>71</v>
      </c>
      <c r="AX121" t="s">
        <v>71</v>
      </c>
      <c r="AY121" t="s">
        <v>71</v>
      </c>
      <c r="AZ121" t="s">
        <v>71</v>
      </c>
      <c r="BA121" t="s">
        <v>71</v>
      </c>
      <c r="BI121" t="s">
        <v>75</v>
      </c>
      <c r="BJ121" t="s">
        <v>75</v>
      </c>
      <c r="BL121" t="s">
        <v>771</v>
      </c>
      <c r="BM121" t="s">
        <v>556</v>
      </c>
      <c r="BN121" t="s">
        <v>772</v>
      </c>
      <c r="BO121" t="s">
        <v>71</v>
      </c>
      <c r="BP121" t="s">
        <v>75</v>
      </c>
      <c r="BQ121" t="s">
        <v>75</v>
      </c>
    </row>
    <row r="122" spans="1:69" x14ac:dyDescent="0.3">
      <c r="A122" t="s">
        <v>551</v>
      </c>
      <c r="B122">
        <v>3.46</v>
      </c>
      <c r="C122" t="s">
        <v>68</v>
      </c>
      <c r="D122" t="s">
        <v>269</v>
      </c>
      <c r="E122">
        <v>30.513000000000002</v>
      </c>
      <c r="F122" t="s">
        <v>71</v>
      </c>
      <c r="G122" t="s">
        <v>72</v>
      </c>
      <c r="H122" t="s">
        <v>71</v>
      </c>
      <c r="I122" t="s">
        <v>71</v>
      </c>
      <c r="J122">
        <v>41</v>
      </c>
      <c r="K122" t="s">
        <v>73</v>
      </c>
      <c r="L122" t="s">
        <v>74</v>
      </c>
      <c r="M122">
        <v>30.513000000000002</v>
      </c>
      <c r="N122" t="s">
        <v>75</v>
      </c>
      <c r="O122" t="s">
        <v>76</v>
      </c>
      <c r="P122" t="s">
        <v>75</v>
      </c>
      <c r="Q122" t="s">
        <v>270</v>
      </c>
      <c r="R122" t="s">
        <v>271</v>
      </c>
      <c r="S122" t="s">
        <v>75</v>
      </c>
      <c r="T122">
        <v>25561435</v>
      </c>
      <c r="U122">
        <v>60223309</v>
      </c>
      <c r="V122">
        <f t="shared" ref="V122" si="19">(U122-455771)/3000000</f>
        <v>19.922512666666666</v>
      </c>
      <c r="X122">
        <v>3.53</v>
      </c>
      <c r="Y122" t="s">
        <v>566</v>
      </c>
      <c r="Z122" t="s">
        <v>552</v>
      </c>
      <c r="AA122" t="s">
        <v>91</v>
      </c>
      <c r="AB122" t="s">
        <v>71</v>
      </c>
      <c r="AC122">
        <v>137.0608</v>
      </c>
      <c r="AD122">
        <v>137.06079</v>
      </c>
      <c r="AE122" t="s">
        <v>619</v>
      </c>
      <c r="AF122" t="s">
        <v>71</v>
      </c>
      <c r="AG122" t="s">
        <v>71</v>
      </c>
      <c r="AH122" t="s">
        <v>71</v>
      </c>
      <c r="AI122" t="s">
        <v>80</v>
      </c>
      <c r="AJ122" t="s">
        <v>81</v>
      </c>
      <c r="AK122" t="s">
        <v>71</v>
      </c>
      <c r="AL122" t="s">
        <v>75</v>
      </c>
      <c r="AM122" t="s">
        <v>82</v>
      </c>
      <c r="AN122" t="s">
        <v>93</v>
      </c>
      <c r="AO122" t="s">
        <v>93</v>
      </c>
      <c r="AP122" t="s">
        <v>71</v>
      </c>
      <c r="AQ122" t="s">
        <v>71</v>
      </c>
      <c r="AR122" t="s">
        <v>71</v>
      </c>
      <c r="AS122" t="s">
        <v>94</v>
      </c>
      <c r="AT122" t="s">
        <v>71</v>
      </c>
      <c r="AU122" t="s">
        <v>71</v>
      </c>
      <c r="AV122" t="s">
        <v>71</v>
      </c>
      <c r="AW122" t="s">
        <v>71</v>
      </c>
      <c r="BI122" t="s">
        <v>75</v>
      </c>
      <c r="BJ122" t="s">
        <v>75</v>
      </c>
      <c r="BL122" t="s">
        <v>773</v>
      </c>
      <c r="BM122" t="s">
        <v>71</v>
      </c>
      <c r="BN122" t="s">
        <v>71</v>
      </c>
      <c r="BO122" t="s">
        <v>71</v>
      </c>
      <c r="BP122" t="s">
        <v>75</v>
      </c>
      <c r="BQ122" t="s">
        <v>75</v>
      </c>
    </row>
    <row r="123" spans="1:69" x14ac:dyDescent="0.3">
      <c r="A123" t="s">
        <v>551</v>
      </c>
      <c r="B123">
        <v>3.53</v>
      </c>
      <c r="C123" t="s">
        <v>68</v>
      </c>
      <c r="D123" t="s">
        <v>269</v>
      </c>
      <c r="E123" t="s">
        <v>71</v>
      </c>
      <c r="F123" t="s">
        <v>71</v>
      </c>
      <c r="G123" t="s">
        <v>72</v>
      </c>
      <c r="H123" t="s">
        <v>71</v>
      </c>
      <c r="I123" t="s">
        <v>71</v>
      </c>
      <c r="J123">
        <v>41</v>
      </c>
      <c r="K123" t="s">
        <v>73</v>
      </c>
      <c r="L123" t="s">
        <v>553</v>
      </c>
      <c r="M123" t="s">
        <v>71</v>
      </c>
      <c r="N123" t="s">
        <v>75</v>
      </c>
      <c r="O123" t="s">
        <v>76</v>
      </c>
      <c r="P123" t="s">
        <v>75</v>
      </c>
      <c r="Q123" t="s">
        <v>270</v>
      </c>
      <c r="R123" t="s">
        <v>271</v>
      </c>
      <c r="S123" t="s">
        <v>75</v>
      </c>
      <c r="T123">
        <v>5222310</v>
      </c>
      <c r="U123">
        <v>12053307</v>
      </c>
      <c r="X123">
        <v>3.53</v>
      </c>
      <c r="Y123" t="s">
        <v>559</v>
      </c>
      <c r="Z123" t="s">
        <v>552</v>
      </c>
      <c r="AA123" t="s">
        <v>91</v>
      </c>
      <c r="AB123" t="s">
        <v>71</v>
      </c>
      <c r="AC123">
        <v>106.04241</v>
      </c>
      <c r="AD123">
        <v>106.04243</v>
      </c>
      <c r="AE123" t="s">
        <v>650</v>
      </c>
      <c r="AF123" t="s">
        <v>71</v>
      </c>
      <c r="AG123" t="s">
        <v>71</v>
      </c>
      <c r="AH123" t="s">
        <v>71</v>
      </c>
      <c r="AI123" t="s">
        <v>80</v>
      </c>
      <c r="AJ123" t="s">
        <v>81</v>
      </c>
      <c r="AK123" t="s">
        <v>71</v>
      </c>
      <c r="AL123" t="s">
        <v>75</v>
      </c>
      <c r="AM123" t="s">
        <v>82</v>
      </c>
      <c r="AN123" t="s">
        <v>93</v>
      </c>
      <c r="AO123" t="s">
        <v>93</v>
      </c>
      <c r="AP123" t="s">
        <v>71</v>
      </c>
      <c r="AQ123" t="s">
        <v>71</v>
      </c>
      <c r="AR123" t="s">
        <v>71</v>
      </c>
      <c r="AS123" t="s">
        <v>94</v>
      </c>
      <c r="AT123" t="s">
        <v>71</v>
      </c>
      <c r="AU123" t="s">
        <v>71</v>
      </c>
      <c r="AV123" t="s">
        <v>71</v>
      </c>
      <c r="AW123" t="s">
        <v>71</v>
      </c>
      <c r="AX123" t="s">
        <v>71</v>
      </c>
      <c r="AY123" t="s">
        <v>71</v>
      </c>
      <c r="AZ123" t="s">
        <v>71</v>
      </c>
      <c r="BA123" t="s">
        <v>71</v>
      </c>
      <c r="BI123" t="s">
        <v>75</v>
      </c>
      <c r="BJ123" t="s">
        <v>75</v>
      </c>
      <c r="BL123" t="s">
        <v>774</v>
      </c>
      <c r="BM123" t="s">
        <v>554</v>
      </c>
      <c r="BN123" t="s">
        <v>775</v>
      </c>
      <c r="BO123" t="s">
        <v>71</v>
      </c>
      <c r="BP123" t="s">
        <v>75</v>
      </c>
      <c r="BQ123" t="s">
        <v>75</v>
      </c>
    </row>
    <row r="124" spans="1:69" x14ac:dyDescent="0.3">
      <c r="A124" t="s">
        <v>551</v>
      </c>
      <c r="B124">
        <v>3.53</v>
      </c>
      <c r="C124" t="s">
        <v>68</v>
      </c>
      <c r="D124" t="s">
        <v>269</v>
      </c>
      <c r="E124" t="s">
        <v>71</v>
      </c>
      <c r="F124" t="s">
        <v>71</v>
      </c>
      <c r="G124" t="s">
        <v>72</v>
      </c>
      <c r="H124" t="s">
        <v>71</v>
      </c>
      <c r="I124" t="s">
        <v>71</v>
      </c>
      <c r="J124">
        <v>41</v>
      </c>
      <c r="K124" t="s">
        <v>73</v>
      </c>
      <c r="L124" t="s">
        <v>555</v>
      </c>
      <c r="M124" t="s">
        <v>71</v>
      </c>
      <c r="N124" t="s">
        <v>75</v>
      </c>
      <c r="O124" t="s">
        <v>76</v>
      </c>
      <c r="P124" t="s">
        <v>75</v>
      </c>
      <c r="Q124" t="s">
        <v>270</v>
      </c>
      <c r="R124" t="s">
        <v>271</v>
      </c>
      <c r="S124" t="s">
        <v>75</v>
      </c>
      <c r="T124">
        <v>4388709</v>
      </c>
      <c r="U124">
        <v>10321904</v>
      </c>
      <c r="X124">
        <v>3.53</v>
      </c>
      <c r="Y124" t="s">
        <v>559</v>
      </c>
      <c r="Z124" t="s">
        <v>552</v>
      </c>
      <c r="AA124" t="s">
        <v>91</v>
      </c>
      <c r="AB124" t="s">
        <v>71</v>
      </c>
      <c r="AC124">
        <v>119.05024</v>
      </c>
      <c r="AD124">
        <v>119.05024</v>
      </c>
      <c r="AE124" t="s">
        <v>587</v>
      </c>
      <c r="AF124" t="s">
        <v>71</v>
      </c>
      <c r="AG124" t="s">
        <v>71</v>
      </c>
      <c r="AH124" t="s">
        <v>71</v>
      </c>
      <c r="AI124" t="s">
        <v>80</v>
      </c>
      <c r="AJ124" t="s">
        <v>81</v>
      </c>
      <c r="AK124" t="s">
        <v>71</v>
      </c>
      <c r="AL124" t="s">
        <v>75</v>
      </c>
      <c r="AM124" t="s">
        <v>82</v>
      </c>
      <c r="AN124" t="s">
        <v>93</v>
      </c>
      <c r="AO124" t="s">
        <v>93</v>
      </c>
      <c r="AP124" t="s">
        <v>71</v>
      </c>
      <c r="AQ124" t="s">
        <v>71</v>
      </c>
      <c r="AR124" t="s">
        <v>71</v>
      </c>
      <c r="AS124" t="s">
        <v>94</v>
      </c>
      <c r="AT124" t="s">
        <v>71</v>
      </c>
      <c r="AU124" t="s">
        <v>71</v>
      </c>
      <c r="AV124" t="s">
        <v>71</v>
      </c>
      <c r="AW124" t="s">
        <v>71</v>
      </c>
      <c r="AX124" t="s">
        <v>71</v>
      </c>
      <c r="AY124" t="s">
        <v>71</v>
      </c>
      <c r="AZ124" t="s">
        <v>71</v>
      </c>
      <c r="BA124" t="s">
        <v>71</v>
      </c>
      <c r="BI124" t="s">
        <v>75</v>
      </c>
      <c r="BJ124" t="s">
        <v>75</v>
      </c>
      <c r="BL124" t="s">
        <v>776</v>
      </c>
      <c r="BM124" t="s">
        <v>556</v>
      </c>
      <c r="BN124" t="s">
        <v>777</v>
      </c>
      <c r="BO124" t="s">
        <v>71</v>
      </c>
      <c r="BP124" t="s">
        <v>75</v>
      </c>
      <c r="BQ124" t="s">
        <v>75</v>
      </c>
    </row>
    <row r="125" spans="1:69" x14ac:dyDescent="0.3">
      <c r="A125" t="s">
        <v>551</v>
      </c>
      <c r="B125">
        <v>3.46</v>
      </c>
      <c r="C125" t="s">
        <v>68</v>
      </c>
      <c r="D125" t="s">
        <v>273</v>
      </c>
      <c r="E125">
        <v>29.018999999999998</v>
      </c>
      <c r="F125" t="s">
        <v>71</v>
      </c>
      <c r="G125" t="s">
        <v>72</v>
      </c>
      <c r="H125" t="s">
        <v>71</v>
      </c>
      <c r="I125" t="s">
        <v>71</v>
      </c>
      <c r="J125">
        <v>42</v>
      </c>
      <c r="K125" t="s">
        <v>73</v>
      </c>
      <c r="L125" t="s">
        <v>74</v>
      </c>
      <c r="M125">
        <v>29.018999999999998</v>
      </c>
      <c r="N125" t="s">
        <v>75</v>
      </c>
      <c r="O125" t="s">
        <v>76</v>
      </c>
      <c r="P125" t="s">
        <v>75</v>
      </c>
      <c r="Q125" t="s">
        <v>274</v>
      </c>
      <c r="R125" t="s">
        <v>275</v>
      </c>
      <c r="S125" t="s">
        <v>75</v>
      </c>
      <c r="T125">
        <v>22400191</v>
      </c>
      <c r="U125">
        <v>57275999</v>
      </c>
      <c r="V125">
        <f t="shared" ref="V125" si="20">(U125-455771)/3000000</f>
        <v>18.940076000000001</v>
      </c>
      <c r="X125">
        <v>3.53</v>
      </c>
      <c r="Y125" t="s">
        <v>566</v>
      </c>
      <c r="Z125" t="s">
        <v>552</v>
      </c>
      <c r="AA125" t="s">
        <v>91</v>
      </c>
      <c r="AB125" t="s">
        <v>71</v>
      </c>
      <c r="AC125">
        <v>137.0608</v>
      </c>
      <c r="AD125">
        <v>137.06081</v>
      </c>
      <c r="AE125" t="s">
        <v>582</v>
      </c>
      <c r="AF125" t="s">
        <v>71</v>
      </c>
      <c r="AG125" t="s">
        <v>71</v>
      </c>
      <c r="AH125" t="s">
        <v>71</v>
      </c>
      <c r="AI125" t="s">
        <v>80</v>
      </c>
      <c r="AJ125" t="s">
        <v>81</v>
      </c>
      <c r="AK125" t="s">
        <v>71</v>
      </c>
      <c r="AL125" t="s">
        <v>75</v>
      </c>
      <c r="AM125" t="s">
        <v>82</v>
      </c>
      <c r="AN125" t="s">
        <v>93</v>
      </c>
      <c r="AO125" t="s">
        <v>93</v>
      </c>
      <c r="AP125" t="s">
        <v>71</v>
      </c>
      <c r="AQ125" t="s">
        <v>71</v>
      </c>
      <c r="AR125" t="s">
        <v>71</v>
      </c>
      <c r="AS125" t="s">
        <v>94</v>
      </c>
      <c r="AT125" t="s">
        <v>71</v>
      </c>
      <c r="AU125" t="s">
        <v>71</v>
      </c>
      <c r="AV125" t="s">
        <v>71</v>
      </c>
      <c r="AW125" t="s">
        <v>71</v>
      </c>
      <c r="BI125" t="s">
        <v>75</v>
      </c>
      <c r="BJ125" t="s">
        <v>75</v>
      </c>
      <c r="BL125" t="s">
        <v>778</v>
      </c>
      <c r="BM125" t="s">
        <v>71</v>
      </c>
      <c r="BN125" t="s">
        <v>71</v>
      </c>
      <c r="BO125" t="s">
        <v>71</v>
      </c>
      <c r="BP125" t="s">
        <v>75</v>
      </c>
      <c r="BQ125" t="s">
        <v>75</v>
      </c>
    </row>
    <row r="126" spans="1:69" x14ac:dyDescent="0.3">
      <c r="A126" t="s">
        <v>551</v>
      </c>
      <c r="B126">
        <v>3.53</v>
      </c>
      <c r="C126" t="s">
        <v>68</v>
      </c>
      <c r="D126" t="s">
        <v>273</v>
      </c>
      <c r="E126" t="s">
        <v>71</v>
      </c>
      <c r="F126" t="s">
        <v>71</v>
      </c>
      <c r="G126" t="s">
        <v>72</v>
      </c>
      <c r="H126" t="s">
        <v>71</v>
      </c>
      <c r="I126" t="s">
        <v>71</v>
      </c>
      <c r="J126">
        <v>42</v>
      </c>
      <c r="K126" t="s">
        <v>73</v>
      </c>
      <c r="L126" t="s">
        <v>553</v>
      </c>
      <c r="M126" t="s">
        <v>71</v>
      </c>
      <c r="N126" t="s">
        <v>75</v>
      </c>
      <c r="O126" t="s">
        <v>76</v>
      </c>
      <c r="P126" t="s">
        <v>75</v>
      </c>
      <c r="Q126" t="s">
        <v>274</v>
      </c>
      <c r="R126" t="s">
        <v>275</v>
      </c>
      <c r="S126" t="s">
        <v>75</v>
      </c>
      <c r="T126">
        <v>4611556</v>
      </c>
      <c r="U126">
        <v>11605227</v>
      </c>
      <c r="X126">
        <v>3.53</v>
      </c>
      <c r="Y126" t="s">
        <v>559</v>
      </c>
      <c r="Z126" t="s">
        <v>552</v>
      </c>
      <c r="AA126" t="s">
        <v>91</v>
      </c>
      <c r="AB126" t="s">
        <v>71</v>
      </c>
      <c r="AC126">
        <v>106.04241</v>
      </c>
      <c r="AD126">
        <v>106.04245</v>
      </c>
      <c r="AE126" t="s">
        <v>598</v>
      </c>
      <c r="AF126" t="s">
        <v>71</v>
      </c>
      <c r="AG126" t="s">
        <v>71</v>
      </c>
      <c r="AH126" t="s">
        <v>71</v>
      </c>
      <c r="AI126" t="s">
        <v>80</v>
      </c>
      <c r="AJ126" t="s">
        <v>81</v>
      </c>
      <c r="AK126" t="s">
        <v>71</v>
      </c>
      <c r="AL126" t="s">
        <v>75</v>
      </c>
      <c r="AM126" t="s">
        <v>82</v>
      </c>
      <c r="AN126" t="s">
        <v>93</v>
      </c>
      <c r="AO126" t="s">
        <v>93</v>
      </c>
      <c r="AP126" t="s">
        <v>71</v>
      </c>
      <c r="AQ126" t="s">
        <v>71</v>
      </c>
      <c r="AR126" t="s">
        <v>71</v>
      </c>
      <c r="AS126" t="s">
        <v>94</v>
      </c>
      <c r="AT126" t="s">
        <v>71</v>
      </c>
      <c r="AU126" t="s">
        <v>71</v>
      </c>
      <c r="AV126" t="s">
        <v>71</v>
      </c>
      <c r="AW126" t="s">
        <v>71</v>
      </c>
      <c r="AX126" t="s">
        <v>71</v>
      </c>
      <c r="AY126" t="s">
        <v>71</v>
      </c>
      <c r="AZ126" t="s">
        <v>71</v>
      </c>
      <c r="BA126" t="s">
        <v>71</v>
      </c>
      <c r="BI126" t="s">
        <v>75</v>
      </c>
      <c r="BJ126" t="s">
        <v>75</v>
      </c>
      <c r="BL126" t="s">
        <v>779</v>
      </c>
      <c r="BM126" t="s">
        <v>554</v>
      </c>
      <c r="BN126" t="s">
        <v>726</v>
      </c>
      <c r="BO126" t="s">
        <v>71</v>
      </c>
      <c r="BP126" t="s">
        <v>75</v>
      </c>
      <c r="BQ126" t="s">
        <v>75</v>
      </c>
    </row>
    <row r="127" spans="1:69" x14ac:dyDescent="0.3">
      <c r="A127" t="s">
        <v>551</v>
      </c>
      <c r="B127">
        <v>3.53</v>
      </c>
      <c r="C127" t="s">
        <v>68</v>
      </c>
      <c r="D127" t="s">
        <v>273</v>
      </c>
      <c r="E127" t="s">
        <v>71</v>
      </c>
      <c r="F127" t="s">
        <v>71</v>
      </c>
      <c r="G127" t="s">
        <v>72</v>
      </c>
      <c r="H127" t="s">
        <v>71</v>
      </c>
      <c r="I127" t="s">
        <v>71</v>
      </c>
      <c r="J127">
        <v>42</v>
      </c>
      <c r="K127" t="s">
        <v>73</v>
      </c>
      <c r="L127" t="s">
        <v>555</v>
      </c>
      <c r="M127" t="s">
        <v>71</v>
      </c>
      <c r="N127" t="s">
        <v>75</v>
      </c>
      <c r="O127" t="s">
        <v>76</v>
      </c>
      <c r="P127" t="s">
        <v>75</v>
      </c>
      <c r="Q127" t="s">
        <v>274</v>
      </c>
      <c r="R127" t="s">
        <v>275</v>
      </c>
      <c r="S127" t="s">
        <v>75</v>
      </c>
      <c r="T127">
        <v>4016351</v>
      </c>
      <c r="U127">
        <v>9984098</v>
      </c>
      <c r="X127">
        <v>3.53</v>
      </c>
      <c r="Y127" t="s">
        <v>559</v>
      </c>
      <c r="Z127" t="s">
        <v>552</v>
      </c>
      <c r="AA127" t="s">
        <v>91</v>
      </c>
      <c r="AB127" t="s">
        <v>71</v>
      </c>
      <c r="AC127">
        <v>119.05024</v>
      </c>
      <c r="AD127">
        <v>119.05025000000001</v>
      </c>
      <c r="AE127" t="s">
        <v>606</v>
      </c>
      <c r="AF127" t="s">
        <v>71</v>
      </c>
      <c r="AG127" t="s">
        <v>71</v>
      </c>
      <c r="AH127" t="s">
        <v>71</v>
      </c>
      <c r="AI127" t="s">
        <v>80</v>
      </c>
      <c r="AJ127" t="s">
        <v>81</v>
      </c>
      <c r="AK127" t="s">
        <v>71</v>
      </c>
      <c r="AL127" t="s">
        <v>75</v>
      </c>
      <c r="AM127" t="s">
        <v>82</v>
      </c>
      <c r="AN127" t="s">
        <v>93</v>
      </c>
      <c r="AO127" t="s">
        <v>93</v>
      </c>
      <c r="AP127" t="s">
        <v>71</v>
      </c>
      <c r="AQ127" t="s">
        <v>71</v>
      </c>
      <c r="AR127" t="s">
        <v>71</v>
      </c>
      <c r="AS127" t="s">
        <v>94</v>
      </c>
      <c r="AT127" t="s">
        <v>71</v>
      </c>
      <c r="AU127" t="s">
        <v>71</v>
      </c>
      <c r="AV127" t="s">
        <v>71</v>
      </c>
      <c r="AW127" t="s">
        <v>71</v>
      </c>
      <c r="AX127" t="s">
        <v>71</v>
      </c>
      <c r="AY127" t="s">
        <v>71</v>
      </c>
      <c r="AZ127" t="s">
        <v>71</v>
      </c>
      <c r="BA127" t="s">
        <v>71</v>
      </c>
      <c r="BI127" t="s">
        <v>75</v>
      </c>
      <c r="BJ127" t="s">
        <v>75</v>
      </c>
      <c r="BL127" t="s">
        <v>780</v>
      </c>
      <c r="BM127" t="s">
        <v>556</v>
      </c>
      <c r="BN127" t="s">
        <v>781</v>
      </c>
      <c r="BO127" t="s">
        <v>71</v>
      </c>
      <c r="BP127" t="s">
        <v>75</v>
      </c>
      <c r="BQ127" t="s">
        <v>75</v>
      </c>
    </row>
    <row r="128" spans="1:69" x14ac:dyDescent="0.3">
      <c r="A128" t="s">
        <v>551</v>
      </c>
      <c r="B128">
        <v>3.46</v>
      </c>
      <c r="C128" t="s">
        <v>68</v>
      </c>
      <c r="D128" t="s">
        <v>278</v>
      </c>
      <c r="E128">
        <v>3.8809999999999998</v>
      </c>
      <c r="F128" t="s">
        <v>71</v>
      </c>
      <c r="G128" t="s">
        <v>72</v>
      </c>
      <c r="H128" t="s">
        <v>71</v>
      </c>
      <c r="I128" t="s">
        <v>71</v>
      </c>
      <c r="J128">
        <v>43</v>
      </c>
      <c r="K128" t="s">
        <v>73</v>
      </c>
      <c r="L128" t="s">
        <v>74</v>
      </c>
      <c r="M128">
        <v>3.8809999999999998</v>
      </c>
      <c r="N128" t="s">
        <v>75</v>
      </c>
      <c r="O128" t="s">
        <v>76</v>
      </c>
      <c r="P128" t="s">
        <v>75</v>
      </c>
      <c r="Q128" t="s">
        <v>279</v>
      </c>
      <c r="R128" t="s">
        <v>280</v>
      </c>
      <c r="S128" t="s">
        <v>75</v>
      </c>
      <c r="T128">
        <v>3157378</v>
      </c>
      <c r="U128">
        <v>7680568</v>
      </c>
      <c r="V128">
        <f t="shared" ref="V128" si="21">(U128-455771)/3000000</f>
        <v>2.4082656666666669</v>
      </c>
      <c r="X128">
        <v>3.52</v>
      </c>
      <c r="Y128" t="s">
        <v>90</v>
      </c>
      <c r="Z128" t="s">
        <v>552</v>
      </c>
      <c r="AA128" t="s">
        <v>91</v>
      </c>
      <c r="AB128" t="s">
        <v>71</v>
      </c>
      <c r="AC128">
        <v>137.0608</v>
      </c>
      <c r="AD128">
        <v>137.06079</v>
      </c>
      <c r="AE128" t="s">
        <v>619</v>
      </c>
      <c r="AF128" t="s">
        <v>71</v>
      </c>
      <c r="AG128" t="s">
        <v>71</v>
      </c>
      <c r="AH128" t="s">
        <v>71</v>
      </c>
      <c r="AI128" t="s">
        <v>80</v>
      </c>
      <c r="AJ128" t="s">
        <v>81</v>
      </c>
      <c r="AK128" t="s">
        <v>71</v>
      </c>
      <c r="AL128" t="s">
        <v>75</v>
      </c>
      <c r="AM128" t="s">
        <v>82</v>
      </c>
      <c r="AN128" t="s">
        <v>93</v>
      </c>
      <c r="AO128" t="s">
        <v>93</v>
      </c>
      <c r="AP128" t="s">
        <v>71</v>
      </c>
      <c r="AQ128" t="s">
        <v>71</v>
      </c>
      <c r="AR128" t="s">
        <v>71</v>
      </c>
      <c r="AS128" t="s">
        <v>94</v>
      </c>
      <c r="AT128" t="s">
        <v>71</v>
      </c>
      <c r="AU128" t="s">
        <v>71</v>
      </c>
      <c r="AV128" t="s">
        <v>71</v>
      </c>
      <c r="AW128" t="s">
        <v>71</v>
      </c>
      <c r="BI128" t="s">
        <v>75</v>
      </c>
      <c r="BJ128" t="s">
        <v>75</v>
      </c>
      <c r="BL128" t="s">
        <v>782</v>
      </c>
      <c r="BM128" t="s">
        <v>71</v>
      </c>
      <c r="BN128" t="s">
        <v>71</v>
      </c>
      <c r="BO128" t="s">
        <v>71</v>
      </c>
      <c r="BP128" t="s">
        <v>75</v>
      </c>
      <c r="BQ128" t="s">
        <v>75</v>
      </c>
    </row>
    <row r="129" spans="1:69" x14ac:dyDescent="0.3">
      <c r="A129" t="s">
        <v>551</v>
      </c>
      <c r="B129">
        <v>3.52</v>
      </c>
      <c r="C129" t="s">
        <v>68</v>
      </c>
      <c r="D129" t="s">
        <v>278</v>
      </c>
      <c r="E129" t="s">
        <v>71</v>
      </c>
      <c r="F129" t="s">
        <v>71</v>
      </c>
      <c r="G129" t="s">
        <v>72</v>
      </c>
      <c r="H129" t="s">
        <v>71</v>
      </c>
      <c r="I129" t="s">
        <v>71</v>
      </c>
      <c r="J129">
        <v>43</v>
      </c>
      <c r="K129" t="s">
        <v>73</v>
      </c>
      <c r="L129" t="s">
        <v>553</v>
      </c>
      <c r="M129" t="s">
        <v>71</v>
      </c>
      <c r="N129" t="s">
        <v>75</v>
      </c>
      <c r="O129" t="s">
        <v>76</v>
      </c>
      <c r="P129" t="s">
        <v>75</v>
      </c>
      <c r="Q129" t="s">
        <v>279</v>
      </c>
      <c r="R129" t="s">
        <v>280</v>
      </c>
      <c r="S129" t="s">
        <v>75</v>
      </c>
      <c r="T129">
        <v>637120</v>
      </c>
      <c r="U129">
        <v>1489664</v>
      </c>
      <c r="X129">
        <v>3.52</v>
      </c>
      <c r="Y129" t="s">
        <v>559</v>
      </c>
      <c r="Z129" t="s">
        <v>552</v>
      </c>
      <c r="AA129" t="s">
        <v>91</v>
      </c>
      <c r="AB129" t="s">
        <v>71</v>
      </c>
      <c r="AC129">
        <v>106.04241</v>
      </c>
      <c r="AD129">
        <v>106.04244</v>
      </c>
      <c r="AE129" t="s">
        <v>621</v>
      </c>
      <c r="AF129" t="s">
        <v>71</v>
      </c>
      <c r="AG129" t="s">
        <v>71</v>
      </c>
      <c r="AH129" t="s">
        <v>71</v>
      </c>
      <c r="AI129" t="s">
        <v>80</v>
      </c>
      <c r="AJ129" t="s">
        <v>81</v>
      </c>
      <c r="AK129" t="s">
        <v>71</v>
      </c>
      <c r="AL129" t="s">
        <v>75</v>
      </c>
      <c r="AM129" t="s">
        <v>82</v>
      </c>
      <c r="AN129" t="s">
        <v>93</v>
      </c>
      <c r="AO129" t="s">
        <v>93</v>
      </c>
      <c r="AP129" t="s">
        <v>71</v>
      </c>
      <c r="AQ129" t="s">
        <v>71</v>
      </c>
      <c r="AR129" t="s">
        <v>71</v>
      </c>
      <c r="AS129" t="s">
        <v>94</v>
      </c>
      <c r="AT129" t="s">
        <v>71</v>
      </c>
      <c r="AU129" t="s">
        <v>71</v>
      </c>
      <c r="AV129" t="s">
        <v>71</v>
      </c>
      <c r="AW129" t="s">
        <v>71</v>
      </c>
      <c r="AX129" t="s">
        <v>71</v>
      </c>
      <c r="AY129" t="s">
        <v>71</v>
      </c>
      <c r="AZ129" t="s">
        <v>71</v>
      </c>
      <c r="BA129" t="s">
        <v>71</v>
      </c>
      <c r="BI129" t="s">
        <v>75</v>
      </c>
      <c r="BJ129" t="s">
        <v>75</v>
      </c>
      <c r="BL129" t="s">
        <v>783</v>
      </c>
      <c r="BM129" t="s">
        <v>554</v>
      </c>
      <c r="BN129" t="s">
        <v>784</v>
      </c>
      <c r="BO129" t="s">
        <v>71</v>
      </c>
      <c r="BP129" t="s">
        <v>75</v>
      </c>
      <c r="BQ129" t="s">
        <v>75</v>
      </c>
    </row>
    <row r="130" spans="1:69" x14ac:dyDescent="0.3">
      <c r="A130" t="s">
        <v>551</v>
      </c>
      <c r="B130">
        <v>3.52</v>
      </c>
      <c r="C130" t="s">
        <v>68</v>
      </c>
      <c r="D130" t="s">
        <v>278</v>
      </c>
      <c r="E130" t="s">
        <v>71</v>
      </c>
      <c r="F130" t="s">
        <v>71</v>
      </c>
      <c r="G130" t="s">
        <v>72</v>
      </c>
      <c r="H130" t="s">
        <v>71</v>
      </c>
      <c r="I130" t="s">
        <v>71</v>
      </c>
      <c r="J130">
        <v>43</v>
      </c>
      <c r="K130" t="s">
        <v>73</v>
      </c>
      <c r="L130" t="s">
        <v>555</v>
      </c>
      <c r="M130" t="s">
        <v>71</v>
      </c>
      <c r="N130" t="s">
        <v>75</v>
      </c>
      <c r="O130" t="s">
        <v>76</v>
      </c>
      <c r="P130" t="s">
        <v>75</v>
      </c>
      <c r="Q130" t="s">
        <v>279</v>
      </c>
      <c r="R130" t="s">
        <v>280</v>
      </c>
      <c r="S130" t="s">
        <v>75</v>
      </c>
      <c r="T130">
        <v>550404</v>
      </c>
      <c r="U130">
        <v>1289130</v>
      </c>
      <c r="X130">
        <v>3.52</v>
      </c>
      <c r="Y130" t="s">
        <v>559</v>
      </c>
      <c r="Z130" t="s">
        <v>552</v>
      </c>
      <c r="AA130" t="s">
        <v>91</v>
      </c>
      <c r="AB130" t="s">
        <v>71</v>
      </c>
      <c r="AC130">
        <v>119.05024</v>
      </c>
      <c r="AD130">
        <v>119.05024</v>
      </c>
      <c r="AE130" t="s">
        <v>587</v>
      </c>
      <c r="AF130" t="s">
        <v>71</v>
      </c>
      <c r="AG130" t="s">
        <v>71</v>
      </c>
      <c r="AH130" t="s">
        <v>71</v>
      </c>
      <c r="AI130" t="s">
        <v>80</v>
      </c>
      <c r="AJ130" t="s">
        <v>81</v>
      </c>
      <c r="AK130" t="s">
        <v>71</v>
      </c>
      <c r="AL130" t="s">
        <v>75</v>
      </c>
      <c r="AM130" t="s">
        <v>82</v>
      </c>
      <c r="AN130" t="s">
        <v>93</v>
      </c>
      <c r="AO130" t="s">
        <v>93</v>
      </c>
      <c r="AP130" t="s">
        <v>71</v>
      </c>
      <c r="AQ130" t="s">
        <v>71</v>
      </c>
      <c r="AR130" t="s">
        <v>71</v>
      </c>
      <c r="AS130" t="s">
        <v>94</v>
      </c>
      <c r="AT130" t="s">
        <v>71</v>
      </c>
      <c r="AU130" t="s">
        <v>71</v>
      </c>
      <c r="AV130" t="s">
        <v>71</v>
      </c>
      <c r="AW130" t="s">
        <v>71</v>
      </c>
      <c r="AX130" t="s">
        <v>71</v>
      </c>
      <c r="AY130" t="s">
        <v>71</v>
      </c>
      <c r="AZ130" t="s">
        <v>71</v>
      </c>
      <c r="BA130" t="s">
        <v>71</v>
      </c>
      <c r="BI130" t="s">
        <v>75</v>
      </c>
      <c r="BJ130" t="s">
        <v>75</v>
      </c>
      <c r="BL130" t="s">
        <v>785</v>
      </c>
      <c r="BM130" t="s">
        <v>556</v>
      </c>
      <c r="BN130" t="s">
        <v>786</v>
      </c>
      <c r="BO130" t="s">
        <v>71</v>
      </c>
      <c r="BP130" t="s">
        <v>75</v>
      </c>
      <c r="BQ130" t="s">
        <v>75</v>
      </c>
    </row>
    <row r="131" spans="1:69" x14ac:dyDescent="0.3">
      <c r="A131" t="s">
        <v>551</v>
      </c>
      <c r="B131">
        <v>3.46</v>
      </c>
      <c r="C131" t="s">
        <v>68</v>
      </c>
      <c r="D131" t="s">
        <v>282</v>
      </c>
      <c r="E131">
        <v>3.8809999999999998</v>
      </c>
      <c r="F131" t="s">
        <v>71</v>
      </c>
      <c r="G131" t="s">
        <v>72</v>
      </c>
      <c r="H131" t="s">
        <v>71</v>
      </c>
      <c r="I131" t="s">
        <v>71</v>
      </c>
      <c r="J131">
        <v>44</v>
      </c>
      <c r="K131" t="s">
        <v>73</v>
      </c>
      <c r="L131" t="s">
        <v>74</v>
      </c>
      <c r="M131">
        <v>3.8809999999999998</v>
      </c>
      <c r="N131" t="s">
        <v>75</v>
      </c>
      <c r="O131" t="s">
        <v>76</v>
      </c>
      <c r="P131" t="s">
        <v>75</v>
      </c>
      <c r="Q131" t="s">
        <v>283</v>
      </c>
      <c r="R131" t="s">
        <v>284</v>
      </c>
      <c r="S131" t="s">
        <v>75</v>
      </c>
      <c r="T131">
        <v>3216559</v>
      </c>
      <c r="U131">
        <v>7681238</v>
      </c>
      <c r="V131">
        <f t="shared" ref="V131" si="22">(U131-455771)/3000000</f>
        <v>2.4084889999999999</v>
      </c>
      <c r="X131">
        <v>3.53</v>
      </c>
      <c r="Y131" t="s">
        <v>566</v>
      </c>
      <c r="Z131" t="s">
        <v>552</v>
      </c>
      <c r="AA131" t="s">
        <v>91</v>
      </c>
      <c r="AB131" t="s">
        <v>71</v>
      </c>
      <c r="AC131">
        <v>137.0608</v>
      </c>
      <c r="AD131">
        <v>137.06081</v>
      </c>
      <c r="AE131" t="s">
        <v>582</v>
      </c>
      <c r="AF131" t="s">
        <v>71</v>
      </c>
      <c r="AG131" t="s">
        <v>71</v>
      </c>
      <c r="AH131" t="s">
        <v>71</v>
      </c>
      <c r="AI131" t="s">
        <v>80</v>
      </c>
      <c r="AJ131" t="s">
        <v>81</v>
      </c>
      <c r="AK131" t="s">
        <v>71</v>
      </c>
      <c r="AL131" t="s">
        <v>75</v>
      </c>
      <c r="AM131" t="s">
        <v>82</v>
      </c>
      <c r="AN131" t="s">
        <v>93</v>
      </c>
      <c r="AO131" t="s">
        <v>93</v>
      </c>
      <c r="AP131" t="s">
        <v>71</v>
      </c>
      <c r="AQ131" t="s">
        <v>71</v>
      </c>
      <c r="AR131" t="s">
        <v>71</v>
      </c>
      <c r="AS131" t="s">
        <v>94</v>
      </c>
      <c r="AT131" t="s">
        <v>71</v>
      </c>
      <c r="AU131" t="s">
        <v>71</v>
      </c>
      <c r="AV131" t="s">
        <v>71</v>
      </c>
      <c r="AW131" t="s">
        <v>71</v>
      </c>
      <c r="BI131" t="s">
        <v>75</v>
      </c>
      <c r="BJ131" t="s">
        <v>75</v>
      </c>
      <c r="BL131" t="s">
        <v>787</v>
      </c>
      <c r="BM131" t="s">
        <v>71</v>
      </c>
      <c r="BN131" t="s">
        <v>71</v>
      </c>
      <c r="BO131" t="s">
        <v>71</v>
      </c>
      <c r="BP131" t="s">
        <v>75</v>
      </c>
      <c r="BQ131" t="s">
        <v>75</v>
      </c>
    </row>
    <row r="132" spans="1:69" x14ac:dyDescent="0.3">
      <c r="A132" t="s">
        <v>551</v>
      </c>
      <c r="B132">
        <v>3.53</v>
      </c>
      <c r="C132" t="s">
        <v>68</v>
      </c>
      <c r="D132" t="s">
        <v>282</v>
      </c>
      <c r="E132" t="s">
        <v>71</v>
      </c>
      <c r="F132" t="s">
        <v>71</v>
      </c>
      <c r="G132" t="s">
        <v>72</v>
      </c>
      <c r="H132" t="s">
        <v>71</v>
      </c>
      <c r="I132" t="s">
        <v>71</v>
      </c>
      <c r="J132">
        <v>44</v>
      </c>
      <c r="K132" t="s">
        <v>73</v>
      </c>
      <c r="L132" t="s">
        <v>553</v>
      </c>
      <c r="M132" t="s">
        <v>71</v>
      </c>
      <c r="N132" t="s">
        <v>75</v>
      </c>
      <c r="O132" t="s">
        <v>76</v>
      </c>
      <c r="P132" t="s">
        <v>75</v>
      </c>
      <c r="Q132" t="s">
        <v>283</v>
      </c>
      <c r="R132" t="s">
        <v>284</v>
      </c>
      <c r="S132" t="s">
        <v>75</v>
      </c>
      <c r="T132">
        <v>648491</v>
      </c>
      <c r="U132">
        <v>1514412</v>
      </c>
      <c r="X132">
        <v>3.53</v>
      </c>
      <c r="Y132" t="s">
        <v>559</v>
      </c>
      <c r="Z132" t="s">
        <v>552</v>
      </c>
      <c r="AA132" t="s">
        <v>91</v>
      </c>
      <c r="AB132" t="s">
        <v>71</v>
      </c>
      <c r="AC132">
        <v>106.04241</v>
      </c>
      <c r="AD132">
        <v>106.04244</v>
      </c>
      <c r="AE132" t="s">
        <v>621</v>
      </c>
      <c r="AF132" t="s">
        <v>71</v>
      </c>
      <c r="AG132" t="s">
        <v>71</v>
      </c>
      <c r="AH132" t="s">
        <v>71</v>
      </c>
      <c r="AI132" t="s">
        <v>80</v>
      </c>
      <c r="AJ132" t="s">
        <v>81</v>
      </c>
      <c r="AK132" t="s">
        <v>71</v>
      </c>
      <c r="AL132" t="s">
        <v>75</v>
      </c>
      <c r="AM132" t="s">
        <v>82</v>
      </c>
      <c r="AN132" t="s">
        <v>93</v>
      </c>
      <c r="AO132" t="s">
        <v>93</v>
      </c>
      <c r="AP132" t="s">
        <v>71</v>
      </c>
      <c r="AQ132" t="s">
        <v>71</v>
      </c>
      <c r="AR132" t="s">
        <v>71</v>
      </c>
      <c r="AS132" t="s">
        <v>94</v>
      </c>
      <c r="AT132" t="s">
        <v>71</v>
      </c>
      <c r="AU132" t="s">
        <v>71</v>
      </c>
      <c r="AV132" t="s">
        <v>71</v>
      </c>
      <c r="AW132" t="s">
        <v>71</v>
      </c>
      <c r="AX132" t="s">
        <v>71</v>
      </c>
      <c r="AY132" t="s">
        <v>71</v>
      </c>
      <c r="AZ132" t="s">
        <v>71</v>
      </c>
      <c r="BA132" t="s">
        <v>71</v>
      </c>
      <c r="BI132" t="s">
        <v>75</v>
      </c>
      <c r="BJ132" t="s">
        <v>75</v>
      </c>
      <c r="BL132" t="s">
        <v>788</v>
      </c>
      <c r="BM132" t="s">
        <v>554</v>
      </c>
      <c r="BN132" t="s">
        <v>789</v>
      </c>
      <c r="BO132" t="s">
        <v>71</v>
      </c>
      <c r="BP132" t="s">
        <v>75</v>
      </c>
      <c r="BQ132" t="s">
        <v>75</v>
      </c>
    </row>
    <row r="133" spans="1:69" x14ac:dyDescent="0.3">
      <c r="A133" t="s">
        <v>551</v>
      </c>
      <c r="B133">
        <v>3.53</v>
      </c>
      <c r="C133" t="s">
        <v>68</v>
      </c>
      <c r="D133" t="s">
        <v>282</v>
      </c>
      <c r="E133" t="s">
        <v>71</v>
      </c>
      <c r="F133" t="s">
        <v>71</v>
      </c>
      <c r="G133" t="s">
        <v>72</v>
      </c>
      <c r="H133" t="s">
        <v>71</v>
      </c>
      <c r="I133" t="s">
        <v>71</v>
      </c>
      <c r="J133">
        <v>44</v>
      </c>
      <c r="K133" t="s">
        <v>73</v>
      </c>
      <c r="L133" t="s">
        <v>555</v>
      </c>
      <c r="M133" t="s">
        <v>71</v>
      </c>
      <c r="N133" t="s">
        <v>75</v>
      </c>
      <c r="O133" t="s">
        <v>76</v>
      </c>
      <c r="P133" t="s">
        <v>75</v>
      </c>
      <c r="Q133" t="s">
        <v>283</v>
      </c>
      <c r="R133" t="s">
        <v>284</v>
      </c>
      <c r="S133" t="s">
        <v>75</v>
      </c>
      <c r="T133">
        <v>571291</v>
      </c>
      <c r="U133">
        <v>1335788</v>
      </c>
      <c r="X133">
        <v>3.53</v>
      </c>
      <c r="Y133" t="s">
        <v>559</v>
      </c>
      <c r="Z133" t="s">
        <v>552</v>
      </c>
      <c r="AA133" t="s">
        <v>91</v>
      </c>
      <c r="AB133" t="s">
        <v>71</v>
      </c>
      <c r="AC133">
        <v>119.05024</v>
      </c>
      <c r="AD133">
        <v>119.05024</v>
      </c>
      <c r="AE133" t="s">
        <v>587</v>
      </c>
      <c r="AF133" t="s">
        <v>71</v>
      </c>
      <c r="AG133" t="s">
        <v>71</v>
      </c>
      <c r="AH133" t="s">
        <v>71</v>
      </c>
      <c r="AI133" t="s">
        <v>80</v>
      </c>
      <c r="AJ133" t="s">
        <v>81</v>
      </c>
      <c r="AK133" t="s">
        <v>71</v>
      </c>
      <c r="AL133" t="s">
        <v>75</v>
      </c>
      <c r="AM133" t="s">
        <v>82</v>
      </c>
      <c r="AN133" t="s">
        <v>93</v>
      </c>
      <c r="AO133" t="s">
        <v>93</v>
      </c>
      <c r="AP133" t="s">
        <v>71</v>
      </c>
      <c r="AQ133" t="s">
        <v>71</v>
      </c>
      <c r="AR133" t="s">
        <v>71</v>
      </c>
      <c r="AS133" t="s">
        <v>94</v>
      </c>
      <c r="AT133" t="s">
        <v>71</v>
      </c>
      <c r="AU133" t="s">
        <v>71</v>
      </c>
      <c r="AV133" t="s">
        <v>71</v>
      </c>
      <c r="AW133" t="s">
        <v>71</v>
      </c>
      <c r="AX133" t="s">
        <v>71</v>
      </c>
      <c r="AY133" t="s">
        <v>71</v>
      </c>
      <c r="AZ133" t="s">
        <v>71</v>
      </c>
      <c r="BA133" t="s">
        <v>71</v>
      </c>
      <c r="BI133" t="s">
        <v>75</v>
      </c>
      <c r="BJ133" t="s">
        <v>75</v>
      </c>
      <c r="BL133" t="s">
        <v>790</v>
      </c>
      <c r="BM133" t="s">
        <v>556</v>
      </c>
      <c r="BN133" t="s">
        <v>791</v>
      </c>
      <c r="BO133" t="s">
        <v>71</v>
      </c>
      <c r="BP133" t="s">
        <v>75</v>
      </c>
      <c r="BQ133" t="s">
        <v>75</v>
      </c>
    </row>
    <row r="134" spans="1:69" x14ac:dyDescent="0.3">
      <c r="A134" t="s">
        <v>551</v>
      </c>
      <c r="B134">
        <v>3.46</v>
      </c>
      <c r="C134" t="s">
        <v>68</v>
      </c>
      <c r="D134" t="s">
        <v>286</v>
      </c>
      <c r="E134">
        <v>4.0170000000000003</v>
      </c>
      <c r="F134" t="s">
        <v>71</v>
      </c>
      <c r="G134" t="s">
        <v>72</v>
      </c>
      <c r="H134" t="s">
        <v>71</v>
      </c>
      <c r="I134" t="s">
        <v>71</v>
      </c>
      <c r="J134">
        <v>45</v>
      </c>
      <c r="K134" t="s">
        <v>73</v>
      </c>
      <c r="L134" t="s">
        <v>74</v>
      </c>
      <c r="M134">
        <v>4.0170000000000003</v>
      </c>
      <c r="N134" t="s">
        <v>75</v>
      </c>
      <c r="O134" t="s">
        <v>76</v>
      </c>
      <c r="P134" t="s">
        <v>75</v>
      </c>
      <c r="Q134" t="s">
        <v>287</v>
      </c>
      <c r="R134" t="s">
        <v>288</v>
      </c>
      <c r="S134" t="s">
        <v>75</v>
      </c>
      <c r="T134">
        <v>2940549</v>
      </c>
      <c r="U134">
        <v>7949299</v>
      </c>
      <c r="V134">
        <f t="shared" ref="V134" si="23">(U134-455771)/3000000</f>
        <v>2.4978426666666667</v>
      </c>
      <c r="X134">
        <v>3.54</v>
      </c>
      <c r="Y134" t="s">
        <v>130</v>
      </c>
      <c r="Z134" t="s">
        <v>552</v>
      </c>
      <c r="AA134" t="s">
        <v>91</v>
      </c>
      <c r="AB134" t="s">
        <v>71</v>
      </c>
      <c r="AC134">
        <v>137.0608</v>
      </c>
      <c r="AD134">
        <v>137.06081</v>
      </c>
      <c r="AE134" t="s">
        <v>582</v>
      </c>
      <c r="AF134" t="s">
        <v>71</v>
      </c>
      <c r="AG134" t="s">
        <v>71</v>
      </c>
      <c r="AH134" t="s">
        <v>71</v>
      </c>
      <c r="AI134" t="s">
        <v>80</v>
      </c>
      <c r="AJ134" t="s">
        <v>81</v>
      </c>
      <c r="AK134" t="s">
        <v>71</v>
      </c>
      <c r="AL134" t="s">
        <v>75</v>
      </c>
      <c r="AM134" t="s">
        <v>82</v>
      </c>
      <c r="AN134" t="s">
        <v>93</v>
      </c>
      <c r="AO134" t="s">
        <v>93</v>
      </c>
      <c r="AP134" t="s">
        <v>71</v>
      </c>
      <c r="AQ134" t="s">
        <v>71</v>
      </c>
      <c r="AR134" t="s">
        <v>71</v>
      </c>
      <c r="AS134" t="s">
        <v>94</v>
      </c>
      <c r="AT134" t="s">
        <v>71</v>
      </c>
      <c r="AU134" t="s">
        <v>71</v>
      </c>
      <c r="AV134" t="s">
        <v>71</v>
      </c>
      <c r="AW134" t="s">
        <v>71</v>
      </c>
      <c r="BI134" t="s">
        <v>75</v>
      </c>
      <c r="BJ134" t="s">
        <v>75</v>
      </c>
      <c r="BL134" t="s">
        <v>792</v>
      </c>
      <c r="BM134" t="s">
        <v>71</v>
      </c>
      <c r="BN134" t="s">
        <v>71</v>
      </c>
      <c r="BO134" t="s">
        <v>71</v>
      </c>
      <c r="BP134" t="s">
        <v>75</v>
      </c>
      <c r="BQ134" t="s">
        <v>75</v>
      </c>
    </row>
    <row r="135" spans="1:69" x14ac:dyDescent="0.3">
      <c r="A135" t="s">
        <v>551</v>
      </c>
      <c r="B135">
        <v>3.54</v>
      </c>
      <c r="C135" t="s">
        <v>68</v>
      </c>
      <c r="D135" t="s">
        <v>286</v>
      </c>
      <c r="E135" t="s">
        <v>71</v>
      </c>
      <c r="F135" t="s">
        <v>71</v>
      </c>
      <c r="G135" t="s">
        <v>72</v>
      </c>
      <c r="H135" t="s">
        <v>71</v>
      </c>
      <c r="I135" t="s">
        <v>71</v>
      </c>
      <c r="J135">
        <v>45</v>
      </c>
      <c r="K135" t="s">
        <v>73</v>
      </c>
      <c r="L135" t="s">
        <v>553</v>
      </c>
      <c r="M135" t="s">
        <v>71</v>
      </c>
      <c r="N135" t="s">
        <v>75</v>
      </c>
      <c r="O135" t="s">
        <v>76</v>
      </c>
      <c r="P135" t="s">
        <v>75</v>
      </c>
      <c r="Q135" t="s">
        <v>287</v>
      </c>
      <c r="R135" t="s">
        <v>288</v>
      </c>
      <c r="S135" t="s">
        <v>75</v>
      </c>
      <c r="T135">
        <v>573639</v>
      </c>
      <c r="U135">
        <v>1510425</v>
      </c>
      <c r="X135">
        <v>3.54</v>
      </c>
      <c r="Y135" t="s">
        <v>559</v>
      </c>
      <c r="Z135" t="s">
        <v>552</v>
      </c>
      <c r="AA135" t="s">
        <v>91</v>
      </c>
      <c r="AB135" t="s">
        <v>71</v>
      </c>
      <c r="AC135">
        <v>106.04241</v>
      </c>
      <c r="AD135">
        <v>106.04245</v>
      </c>
      <c r="AE135" t="s">
        <v>598</v>
      </c>
      <c r="AF135" t="s">
        <v>71</v>
      </c>
      <c r="AG135" t="s">
        <v>71</v>
      </c>
      <c r="AH135" t="s">
        <v>71</v>
      </c>
      <c r="AI135" t="s">
        <v>80</v>
      </c>
      <c r="AJ135" t="s">
        <v>81</v>
      </c>
      <c r="AK135" t="s">
        <v>71</v>
      </c>
      <c r="AL135" t="s">
        <v>75</v>
      </c>
      <c r="AM135" t="s">
        <v>82</v>
      </c>
      <c r="AN135" t="s">
        <v>93</v>
      </c>
      <c r="AO135" t="s">
        <v>93</v>
      </c>
      <c r="AP135" t="s">
        <v>71</v>
      </c>
      <c r="AQ135" t="s">
        <v>71</v>
      </c>
      <c r="AR135" t="s">
        <v>71</v>
      </c>
      <c r="AS135" t="s">
        <v>94</v>
      </c>
      <c r="AT135" t="s">
        <v>71</v>
      </c>
      <c r="AU135" t="s">
        <v>71</v>
      </c>
      <c r="AV135" t="s">
        <v>71</v>
      </c>
      <c r="AW135" t="s">
        <v>71</v>
      </c>
      <c r="AX135" t="s">
        <v>71</v>
      </c>
      <c r="AY135" t="s">
        <v>71</v>
      </c>
      <c r="AZ135" t="s">
        <v>71</v>
      </c>
      <c r="BA135" t="s">
        <v>71</v>
      </c>
      <c r="BI135" t="s">
        <v>75</v>
      </c>
      <c r="BJ135" t="s">
        <v>75</v>
      </c>
      <c r="BL135" t="s">
        <v>793</v>
      </c>
      <c r="BM135" t="s">
        <v>554</v>
      </c>
      <c r="BN135" t="s">
        <v>794</v>
      </c>
      <c r="BO135" t="s">
        <v>71</v>
      </c>
      <c r="BP135" t="s">
        <v>75</v>
      </c>
      <c r="BQ135" t="s">
        <v>75</v>
      </c>
    </row>
    <row r="136" spans="1:69" x14ac:dyDescent="0.3">
      <c r="A136" t="s">
        <v>551</v>
      </c>
      <c r="B136">
        <v>3.54</v>
      </c>
      <c r="C136" t="s">
        <v>68</v>
      </c>
      <c r="D136" t="s">
        <v>286</v>
      </c>
      <c r="E136" t="s">
        <v>71</v>
      </c>
      <c r="F136" t="s">
        <v>71</v>
      </c>
      <c r="G136" t="s">
        <v>72</v>
      </c>
      <c r="H136" t="s">
        <v>71</v>
      </c>
      <c r="I136" t="s">
        <v>71</v>
      </c>
      <c r="J136">
        <v>45</v>
      </c>
      <c r="K136" t="s">
        <v>73</v>
      </c>
      <c r="L136" t="s">
        <v>555</v>
      </c>
      <c r="M136" t="s">
        <v>71</v>
      </c>
      <c r="N136" t="s">
        <v>75</v>
      </c>
      <c r="O136" t="s">
        <v>76</v>
      </c>
      <c r="P136" t="s">
        <v>75</v>
      </c>
      <c r="Q136" t="s">
        <v>287</v>
      </c>
      <c r="R136" t="s">
        <v>288</v>
      </c>
      <c r="S136" t="s">
        <v>75</v>
      </c>
      <c r="T136">
        <v>501723</v>
      </c>
      <c r="U136">
        <v>1352099</v>
      </c>
      <c r="X136">
        <v>3.54</v>
      </c>
      <c r="Y136" t="s">
        <v>559</v>
      </c>
      <c r="Z136" t="s">
        <v>552</v>
      </c>
      <c r="AA136" t="s">
        <v>91</v>
      </c>
      <c r="AB136" t="s">
        <v>71</v>
      </c>
      <c r="AC136">
        <v>119.05024</v>
      </c>
      <c r="AD136">
        <v>119.05025000000001</v>
      </c>
      <c r="AE136" t="s">
        <v>606</v>
      </c>
      <c r="AF136" t="s">
        <v>71</v>
      </c>
      <c r="AG136" t="s">
        <v>71</v>
      </c>
      <c r="AH136" t="s">
        <v>71</v>
      </c>
      <c r="AI136" t="s">
        <v>80</v>
      </c>
      <c r="AJ136" t="s">
        <v>81</v>
      </c>
      <c r="AK136" t="s">
        <v>71</v>
      </c>
      <c r="AL136" t="s">
        <v>75</v>
      </c>
      <c r="AM136" t="s">
        <v>82</v>
      </c>
      <c r="AN136" t="s">
        <v>93</v>
      </c>
      <c r="AO136" t="s">
        <v>93</v>
      </c>
      <c r="AP136" t="s">
        <v>71</v>
      </c>
      <c r="AQ136" t="s">
        <v>71</v>
      </c>
      <c r="AR136" t="s">
        <v>71</v>
      </c>
      <c r="AS136" t="s">
        <v>94</v>
      </c>
      <c r="AT136" t="s">
        <v>71</v>
      </c>
      <c r="AU136" t="s">
        <v>71</v>
      </c>
      <c r="AV136" t="s">
        <v>71</v>
      </c>
      <c r="AW136" t="s">
        <v>71</v>
      </c>
      <c r="AX136" t="s">
        <v>71</v>
      </c>
      <c r="AY136" t="s">
        <v>71</v>
      </c>
      <c r="AZ136" t="s">
        <v>71</v>
      </c>
      <c r="BA136" t="s">
        <v>71</v>
      </c>
      <c r="BI136" t="s">
        <v>75</v>
      </c>
      <c r="BJ136" t="s">
        <v>75</v>
      </c>
      <c r="BL136" t="s">
        <v>795</v>
      </c>
      <c r="BM136" t="s">
        <v>556</v>
      </c>
      <c r="BN136" t="s">
        <v>796</v>
      </c>
      <c r="BO136" t="s">
        <v>71</v>
      </c>
      <c r="BP136" t="s">
        <v>75</v>
      </c>
      <c r="BQ136" t="s">
        <v>75</v>
      </c>
    </row>
    <row r="137" spans="1:69" x14ac:dyDescent="0.3">
      <c r="A137" t="s">
        <v>551</v>
      </c>
      <c r="B137">
        <v>3.46</v>
      </c>
      <c r="C137" t="s">
        <v>68</v>
      </c>
      <c r="D137" t="s">
        <v>290</v>
      </c>
      <c r="E137">
        <v>3.9470000000000001</v>
      </c>
      <c r="F137" t="s">
        <v>71</v>
      </c>
      <c r="G137" t="s">
        <v>72</v>
      </c>
      <c r="H137" t="s">
        <v>71</v>
      </c>
      <c r="I137" t="s">
        <v>71</v>
      </c>
      <c r="J137">
        <v>46</v>
      </c>
      <c r="K137" t="s">
        <v>73</v>
      </c>
      <c r="L137" t="s">
        <v>74</v>
      </c>
      <c r="M137">
        <v>3.9470000000000001</v>
      </c>
      <c r="N137" t="s">
        <v>75</v>
      </c>
      <c r="O137" t="s">
        <v>76</v>
      </c>
      <c r="P137" t="s">
        <v>75</v>
      </c>
      <c r="Q137" t="s">
        <v>291</v>
      </c>
      <c r="R137" t="s">
        <v>292</v>
      </c>
      <c r="S137" t="s">
        <v>75</v>
      </c>
      <c r="T137">
        <v>3055458</v>
      </c>
      <c r="U137">
        <v>7812019</v>
      </c>
      <c r="V137">
        <f t="shared" ref="V137" si="24">(U137-455771)/3000000</f>
        <v>2.4520826666666666</v>
      </c>
      <c r="X137">
        <v>3.53</v>
      </c>
      <c r="Y137" t="s">
        <v>566</v>
      </c>
      <c r="Z137" t="s">
        <v>552</v>
      </c>
      <c r="AA137" t="s">
        <v>91</v>
      </c>
      <c r="AB137" t="s">
        <v>71</v>
      </c>
      <c r="AC137">
        <v>137.0608</v>
      </c>
      <c r="AD137">
        <v>137.06075999999999</v>
      </c>
      <c r="AE137" t="s">
        <v>697</v>
      </c>
      <c r="AF137" t="s">
        <v>71</v>
      </c>
      <c r="AG137" t="s">
        <v>71</v>
      </c>
      <c r="AH137" t="s">
        <v>71</v>
      </c>
      <c r="AI137" t="s">
        <v>80</v>
      </c>
      <c r="AJ137" t="s">
        <v>81</v>
      </c>
      <c r="AK137" t="s">
        <v>71</v>
      </c>
      <c r="AL137" t="s">
        <v>75</v>
      </c>
      <c r="AM137" t="s">
        <v>82</v>
      </c>
      <c r="AN137" t="s">
        <v>93</v>
      </c>
      <c r="AO137" t="s">
        <v>93</v>
      </c>
      <c r="AP137" t="s">
        <v>71</v>
      </c>
      <c r="AQ137" t="s">
        <v>71</v>
      </c>
      <c r="AR137" t="s">
        <v>71</v>
      </c>
      <c r="AS137" t="s">
        <v>94</v>
      </c>
      <c r="AT137" t="s">
        <v>71</v>
      </c>
      <c r="AU137" t="s">
        <v>71</v>
      </c>
      <c r="AV137" t="s">
        <v>71</v>
      </c>
      <c r="AW137" t="s">
        <v>71</v>
      </c>
      <c r="BI137" t="s">
        <v>75</v>
      </c>
      <c r="BJ137" t="s">
        <v>75</v>
      </c>
      <c r="BL137" t="s">
        <v>797</v>
      </c>
      <c r="BM137" t="s">
        <v>71</v>
      </c>
      <c r="BN137" t="s">
        <v>71</v>
      </c>
      <c r="BO137" t="s">
        <v>71</v>
      </c>
      <c r="BP137" t="s">
        <v>75</v>
      </c>
      <c r="BQ137" t="s">
        <v>75</v>
      </c>
    </row>
    <row r="138" spans="1:69" x14ac:dyDescent="0.3">
      <c r="A138" t="s">
        <v>551</v>
      </c>
      <c r="B138">
        <v>3.53</v>
      </c>
      <c r="C138" t="s">
        <v>68</v>
      </c>
      <c r="D138" t="s">
        <v>290</v>
      </c>
      <c r="E138" t="s">
        <v>71</v>
      </c>
      <c r="F138" t="s">
        <v>71</v>
      </c>
      <c r="G138" t="s">
        <v>72</v>
      </c>
      <c r="H138" t="s">
        <v>71</v>
      </c>
      <c r="I138" t="s">
        <v>71</v>
      </c>
      <c r="J138">
        <v>46</v>
      </c>
      <c r="K138" t="s">
        <v>73</v>
      </c>
      <c r="L138" t="s">
        <v>553</v>
      </c>
      <c r="M138" t="s">
        <v>71</v>
      </c>
      <c r="N138" t="s">
        <v>75</v>
      </c>
      <c r="O138" t="s">
        <v>76</v>
      </c>
      <c r="P138" t="s">
        <v>75</v>
      </c>
      <c r="Q138" t="s">
        <v>291</v>
      </c>
      <c r="R138" t="s">
        <v>292</v>
      </c>
      <c r="S138" t="s">
        <v>75</v>
      </c>
      <c r="T138">
        <v>619760</v>
      </c>
      <c r="U138">
        <v>1465387</v>
      </c>
      <c r="X138">
        <v>3.53</v>
      </c>
      <c r="Y138" t="s">
        <v>559</v>
      </c>
      <c r="Z138" t="s">
        <v>552</v>
      </c>
      <c r="AA138" t="s">
        <v>91</v>
      </c>
      <c r="AB138" t="s">
        <v>71</v>
      </c>
      <c r="AC138">
        <v>106.04241</v>
      </c>
      <c r="AD138">
        <v>106.04241</v>
      </c>
      <c r="AE138" t="s">
        <v>718</v>
      </c>
      <c r="AF138" t="s">
        <v>71</v>
      </c>
      <c r="AG138" t="s">
        <v>71</v>
      </c>
      <c r="AH138" t="s">
        <v>71</v>
      </c>
      <c r="AI138" t="s">
        <v>80</v>
      </c>
      <c r="AJ138" t="s">
        <v>81</v>
      </c>
      <c r="AK138" t="s">
        <v>71</v>
      </c>
      <c r="AL138" t="s">
        <v>75</v>
      </c>
      <c r="AM138" t="s">
        <v>82</v>
      </c>
      <c r="AN138" t="s">
        <v>93</v>
      </c>
      <c r="AO138" t="s">
        <v>93</v>
      </c>
      <c r="AP138" t="s">
        <v>71</v>
      </c>
      <c r="AQ138" t="s">
        <v>71</v>
      </c>
      <c r="AR138" t="s">
        <v>71</v>
      </c>
      <c r="AS138" t="s">
        <v>94</v>
      </c>
      <c r="AT138" t="s">
        <v>71</v>
      </c>
      <c r="AU138" t="s">
        <v>71</v>
      </c>
      <c r="AV138" t="s">
        <v>71</v>
      </c>
      <c r="AW138" t="s">
        <v>71</v>
      </c>
      <c r="AX138" t="s">
        <v>71</v>
      </c>
      <c r="AY138" t="s">
        <v>71</v>
      </c>
      <c r="AZ138" t="s">
        <v>71</v>
      </c>
      <c r="BA138" t="s">
        <v>71</v>
      </c>
      <c r="BI138" t="s">
        <v>75</v>
      </c>
      <c r="BJ138" t="s">
        <v>75</v>
      </c>
      <c r="BL138" t="s">
        <v>798</v>
      </c>
      <c r="BM138" t="s">
        <v>554</v>
      </c>
      <c r="BN138" t="s">
        <v>799</v>
      </c>
      <c r="BO138" t="s">
        <v>71</v>
      </c>
      <c r="BP138" t="s">
        <v>75</v>
      </c>
      <c r="BQ138" t="s">
        <v>75</v>
      </c>
    </row>
    <row r="139" spans="1:69" x14ac:dyDescent="0.3">
      <c r="A139" t="s">
        <v>551</v>
      </c>
      <c r="B139">
        <v>3.53</v>
      </c>
      <c r="C139" t="s">
        <v>68</v>
      </c>
      <c r="D139" t="s">
        <v>290</v>
      </c>
      <c r="E139" t="s">
        <v>71</v>
      </c>
      <c r="F139" t="s">
        <v>71</v>
      </c>
      <c r="G139" t="s">
        <v>72</v>
      </c>
      <c r="H139" t="s">
        <v>71</v>
      </c>
      <c r="I139" t="s">
        <v>71</v>
      </c>
      <c r="J139">
        <v>46</v>
      </c>
      <c r="K139" t="s">
        <v>73</v>
      </c>
      <c r="L139" t="s">
        <v>555</v>
      </c>
      <c r="M139" t="s">
        <v>71</v>
      </c>
      <c r="N139" t="s">
        <v>75</v>
      </c>
      <c r="O139" t="s">
        <v>76</v>
      </c>
      <c r="P139" t="s">
        <v>75</v>
      </c>
      <c r="Q139" t="s">
        <v>291</v>
      </c>
      <c r="R139" t="s">
        <v>292</v>
      </c>
      <c r="S139" t="s">
        <v>75</v>
      </c>
      <c r="T139">
        <v>534501</v>
      </c>
      <c r="U139">
        <v>1326117</v>
      </c>
      <c r="X139">
        <v>3.53</v>
      </c>
      <c r="Y139" t="s">
        <v>559</v>
      </c>
      <c r="Z139" t="s">
        <v>552</v>
      </c>
      <c r="AA139" t="s">
        <v>91</v>
      </c>
      <c r="AB139" t="s">
        <v>71</v>
      </c>
      <c r="AC139">
        <v>119.05024</v>
      </c>
      <c r="AD139">
        <v>119.0502</v>
      </c>
      <c r="AE139" t="s">
        <v>800</v>
      </c>
      <c r="AF139" t="s">
        <v>71</v>
      </c>
      <c r="AG139" t="s">
        <v>71</v>
      </c>
      <c r="AH139" t="s">
        <v>71</v>
      </c>
      <c r="AI139" t="s">
        <v>80</v>
      </c>
      <c r="AJ139" t="s">
        <v>81</v>
      </c>
      <c r="AK139" t="s">
        <v>71</v>
      </c>
      <c r="AL139" t="s">
        <v>75</v>
      </c>
      <c r="AM139" t="s">
        <v>82</v>
      </c>
      <c r="AN139" t="s">
        <v>93</v>
      </c>
      <c r="AO139" t="s">
        <v>93</v>
      </c>
      <c r="AP139" t="s">
        <v>71</v>
      </c>
      <c r="AQ139" t="s">
        <v>71</v>
      </c>
      <c r="AR139" t="s">
        <v>71</v>
      </c>
      <c r="AS139" t="s">
        <v>94</v>
      </c>
      <c r="AT139" t="s">
        <v>71</v>
      </c>
      <c r="AU139" t="s">
        <v>71</v>
      </c>
      <c r="AV139" t="s">
        <v>71</v>
      </c>
      <c r="AW139" t="s">
        <v>71</v>
      </c>
      <c r="AX139" t="s">
        <v>71</v>
      </c>
      <c r="AY139" t="s">
        <v>71</v>
      </c>
      <c r="AZ139" t="s">
        <v>71</v>
      </c>
      <c r="BA139" t="s">
        <v>71</v>
      </c>
      <c r="BI139" t="s">
        <v>75</v>
      </c>
      <c r="BJ139" t="s">
        <v>75</v>
      </c>
      <c r="BL139" t="s">
        <v>801</v>
      </c>
      <c r="BM139" t="s">
        <v>556</v>
      </c>
      <c r="BN139" t="s">
        <v>802</v>
      </c>
      <c r="BO139" t="s">
        <v>71</v>
      </c>
      <c r="BP139" t="s">
        <v>75</v>
      </c>
      <c r="BQ139" t="s">
        <v>75</v>
      </c>
    </row>
    <row r="140" spans="1:69" x14ac:dyDescent="0.3">
      <c r="A140" t="s">
        <v>551</v>
      </c>
      <c r="B140">
        <v>3.46</v>
      </c>
      <c r="C140" t="s">
        <v>68</v>
      </c>
      <c r="D140" t="s">
        <v>294</v>
      </c>
      <c r="E140">
        <v>3.98</v>
      </c>
      <c r="F140" t="s">
        <v>71</v>
      </c>
      <c r="G140" t="s">
        <v>72</v>
      </c>
      <c r="H140" t="s">
        <v>71</v>
      </c>
      <c r="I140" t="s">
        <v>71</v>
      </c>
      <c r="J140">
        <v>47</v>
      </c>
      <c r="K140" t="s">
        <v>73</v>
      </c>
      <c r="L140" t="s">
        <v>74</v>
      </c>
      <c r="M140">
        <v>3.98</v>
      </c>
      <c r="N140" t="s">
        <v>75</v>
      </c>
      <c r="O140" t="s">
        <v>76</v>
      </c>
      <c r="P140" t="s">
        <v>75</v>
      </c>
      <c r="Q140" t="s">
        <v>295</v>
      </c>
      <c r="R140" t="s">
        <v>296</v>
      </c>
      <c r="S140" t="s">
        <v>75</v>
      </c>
      <c r="T140">
        <v>2856157</v>
      </c>
      <c r="U140">
        <v>7877774</v>
      </c>
      <c r="V140">
        <f t="shared" ref="V140" si="25">(U140-455771)/3000000</f>
        <v>2.4740009999999999</v>
      </c>
      <c r="X140">
        <v>3.54</v>
      </c>
      <c r="Y140" t="s">
        <v>130</v>
      </c>
      <c r="Z140" t="s">
        <v>552</v>
      </c>
      <c r="AA140" t="s">
        <v>91</v>
      </c>
      <c r="AB140" t="s">
        <v>71</v>
      </c>
      <c r="AC140">
        <v>137.0608</v>
      </c>
      <c r="AD140">
        <v>137.06082000000001</v>
      </c>
      <c r="AE140" t="s">
        <v>596</v>
      </c>
      <c r="AF140" t="s">
        <v>71</v>
      </c>
      <c r="AG140" t="s">
        <v>71</v>
      </c>
      <c r="AH140" t="s">
        <v>71</v>
      </c>
      <c r="AI140" t="s">
        <v>80</v>
      </c>
      <c r="AJ140" t="s">
        <v>81</v>
      </c>
      <c r="AK140" t="s">
        <v>71</v>
      </c>
      <c r="AL140" t="s">
        <v>75</v>
      </c>
      <c r="AM140" t="s">
        <v>82</v>
      </c>
      <c r="AN140" t="s">
        <v>93</v>
      </c>
      <c r="AO140" t="s">
        <v>93</v>
      </c>
      <c r="AP140" t="s">
        <v>71</v>
      </c>
      <c r="AQ140" t="s">
        <v>71</v>
      </c>
      <c r="AR140" t="s">
        <v>71</v>
      </c>
      <c r="AS140" t="s">
        <v>94</v>
      </c>
      <c r="AT140" t="s">
        <v>71</v>
      </c>
      <c r="AU140" t="s">
        <v>71</v>
      </c>
      <c r="AV140" t="s">
        <v>71</v>
      </c>
      <c r="AW140" t="s">
        <v>71</v>
      </c>
      <c r="BI140" t="s">
        <v>75</v>
      </c>
      <c r="BJ140" t="s">
        <v>75</v>
      </c>
      <c r="BL140" t="s">
        <v>803</v>
      </c>
      <c r="BM140" t="s">
        <v>71</v>
      </c>
      <c r="BN140" t="s">
        <v>71</v>
      </c>
      <c r="BO140" t="s">
        <v>71</v>
      </c>
      <c r="BP140" t="s">
        <v>75</v>
      </c>
      <c r="BQ140" t="s">
        <v>75</v>
      </c>
    </row>
    <row r="141" spans="1:69" x14ac:dyDescent="0.3">
      <c r="A141" t="s">
        <v>551</v>
      </c>
      <c r="B141">
        <v>3.54</v>
      </c>
      <c r="C141" t="s">
        <v>68</v>
      </c>
      <c r="D141" t="s">
        <v>294</v>
      </c>
      <c r="E141" t="s">
        <v>71</v>
      </c>
      <c r="F141" t="s">
        <v>71</v>
      </c>
      <c r="G141" t="s">
        <v>72</v>
      </c>
      <c r="H141" t="s">
        <v>71</v>
      </c>
      <c r="I141" t="s">
        <v>71</v>
      </c>
      <c r="J141">
        <v>47</v>
      </c>
      <c r="K141" t="s">
        <v>73</v>
      </c>
      <c r="L141" t="s">
        <v>553</v>
      </c>
      <c r="M141" t="s">
        <v>71</v>
      </c>
      <c r="N141" t="s">
        <v>75</v>
      </c>
      <c r="O141" t="s">
        <v>76</v>
      </c>
      <c r="P141" t="s">
        <v>75</v>
      </c>
      <c r="Q141" t="s">
        <v>295</v>
      </c>
      <c r="R141" t="s">
        <v>296</v>
      </c>
      <c r="S141" t="s">
        <v>75</v>
      </c>
      <c r="T141">
        <v>573374</v>
      </c>
      <c r="U141">
        <v>1487257</v>
      </c>
      <c r="X141">
        <v>3.54</v>
      </c>
      <c r="Y141" t="s">
        <v>559</v>
      </c>
      <c r="Z141" t="s">
        <v>552</v>
      </c>
      <c r="AA141" t="s">
        <v>91</v>
      </c>
      <c r="AB141" t="s">
        <v>71</v>
      </c>
      <c r="AC141">
        <v>106.04241</v>
      </c>
      <c r="AD141">
        <v>106.04246999999999</v>
      </c>
      <c r="AE141" t="s">
        <v>804</v>
      </c>
      <c r="AF141" t="s">
        <v>71</v>
      </c>
      <c r="AG141" t="s">
        <v>71</v>
      </c>
      <c r="AH141" t="s">
        <v>71</v>
      </c>
      <c r="AI141" t="s">
        <v>80</v>
      </c>
      <c r="AJ141" t="s">
        <v>81</v>
      </c>
      <c r="AK141" t="s">
        <v>71</v>
      </c>
      <c r="AL141" t="s">
        <v>75</v>
      </c>
      <c r="AM141" t="s">
        <v>82</v>
      </c>
      <c r="AN141" t="s">
        <v>93</v>
      </c>
      <c r="AO141" t="s">
        <v>93</v>
      </c>
      <c r="AP141" t="s">
        <v>71</v>
      </c>
      <c r="AQ141" t="s">
        <v>71</v>
      </c>
      <c r="AR141" t="s">
        <v>71</v>
      </c>
      <c r="AS141" t="s">
        <v>94</v>
      </c>
      <c r="AT141" t="s">
        <v>71</v>
      </c>
      <c r="AU141" t="s">
        <v>71</v>
      </c>
      <c r="AV141" t="s">
        <v>71</v>
      </c>
      <c r="AW141" t="s">
        <v>71</v>
      </c>
      <c r="AX141" t="s">
        <v>71</v>
      </c>
      <c r="AY141" t="s">
        <v>71</v>
      </c>
      <c r="AZ141" t="s">
        <v>71</v>
      </c>
      <c r="BA141" t="s">
        <v>71</v>
      </c>
      <c r="BI141" t="s">
        <v>75</v>
      </c>
      <c r="BJ141" t="s">
        <v>75</v>
      </c>
      <c r="BL141" t="s">
        <v>805</v>
      </c>
      <c r="BM141" t="s">
        <v>554</v>
      </c>
      <c r="BN141" t="s">
        <v>806</v>
      </c>
      <c r="BO141" t="s">
        <v>71</v>
      </c>
      <c r="BP141" t="s">
        <v>75</v>
      </c>
      <c r="BQ141" t="s">
        <v>75</v>
      </c>
    </row>
    <row r="142" spans="1:69" x14ac:dyDescent="0.3">
      <c r="A142" t="s">
        <v>551</v>
      </c>
      <c r="B142">
        <v>3.54</v>
      </c>
      <c r="C142" t="s">
        <v>68</v>
      </c>
      <c r="D142" t="s">
        <v>294</v>
      </c>
      <c r="E142" t="s">
        <v>71</v>
      </c>
      <c r="F142" t="s">
        <v>71</v>
      </c>
      <c r="G142" t="s">
        <v>72</v>
      </c>
      <c r="H142" t="s">
        <v>71</v>
      </c>
      <c r="I142" t="s">
        <v>71</v>
      </c>
      <c r="J142">
        <v>47</v>
      </c>
      <c r="K142" t="s">
        <v>73</v>
      </c>
      <c r="L142" t="s">
        <v>555</v>
      </c>
      <c r="M142" t="s">
        <v>71</v>
      </c>
      <c r="N142" t="s">
        <v>75</v>
      </c>
      <c r="O142" t="s">
        <v>76</v>
      </c>
      <c r="P142" t="s">
        <v>75</v>
      </c>
      <c r="Q142" t="s">
        <v>295</v>
      </c>
      <c r="R142" t="s">
        <v>296</v>
      </c>
      <c r="S142" t="s">
        <v>75</v>
      </c>
      <c r="T142">
        <v>477584</v>
      </c>
      <c r="U142">
        <v>1316844</v>
      </c>
      <c r="X142">
        <v>3.54</v>
      </c>
      <c r="Y142" t="s">
        <v>559</v>
      </c>
      <c r="Z142" t="s">
        <v>552</v>
      </c>
      <c r="AA142" t="s">
        <v>91</v>
      </c>
      <c r="AB142" t="s">
        <v>71</v>
      </c>
      <c r="AC142">
        <v>119.05024</v>
      </c>
      <c r="AD142">
        <v>119.05027</v>
      </c>
      <c r="AE142" t="s">
        <v>572</v>
      </c>
      <c r="AF142" t="s">
        <v>71</v>
      </c>
      <c r="AG142" t="s">
        <v>71</v>
      </c>
      <c r="AH142" t="s">
        <v>71</v>
      </c>
      <c r="AI142" t="s">
        <v>80</v>
      </c>
      <c r="AJ142" t="s">
        <v>81</v>
      </c>
      <c r="AK142" t="s">
        <v>71</v>
      </c>
      <c r="AL142" t="s">
        <v>75</v>
      </c>
      <c r="AM142" t="s">
        <v>82</v>
      </c>
      <c r="AN142" t="s">
        <v>93</v>
      </c>
      <c r="AO142" t="s">
        <v>93</v>
      </c>
      <c r="AP142" t="s">
        <v>71</v>
      </c>
      <c r="AQ142" t="s">
        <v>71</v>
      </c>
      <c r="AR142" t="s">
        <v>71</v>
      </c>
      <c r="AS142" t="s">
        <v>94</v>
      </c>
      <c r="AT142" t="s">
        <v>71</v>
      </c>
      <c r="AU142" t="s">
        <v>71</v>
      </c>
      <c r="AV142" t="s">
        <v>71</v>
      </c>
      <c r="AW142" t="s">
        <v>71</v>
      </c>
      <c r="AX142" t="s">
        <v>71</v>
      </c>
      <c r="AY142" t="s">
        <v>71</v>
      </c>
      <c r="AZ142" t="s">
        <v>71</v>
      </c>
      <c r="BA142" t="s">
        <v>71</v>
      </c>
      <c r="BI142" t="s">
        <v>75</v>
      </c>
      <c r="BJ142" t="s">
        <v>75</v>
      </c>
      <c r="BL142" t="s">
        <v>807</v>
      </c>
      <c r="BM142" t="s">
        <v>556</v>
      </c>
      <c r="BN142" t="s">
        <v>808</v>
      </c>
      <c r="BO142" t="s">
        <v>71</v>
      </c>
      <c r="BP142" t="s">
        <v>75</v>
      </c>
      <c r="BQ142" t="s">
        <v>75</v>
      </c>
    </row>
    <row r="143" spans="1:69" x14ac:dyDescent="0.3">
      <c r="A143" t="s">
        <v>551</v>
      </c>
      <c r="B143">
        <v>3.46</v>
      </c>
      <c r="C143" t="s">
        <v>68</v>
      </c>
      <c r="D143" t="s">
        <v>298</v>
      </c>
      <c r="E143">
        <v>4.1929999999999996</v>
      </c>
      <c r="F143" t="s">
        <v>71</v>
      </c>
      <c r="G143" t="s">
        <v>72</v>
      </c>
      <c r="H143" t="s">
        <v>71</v>
      </c>
      <c r="I143" t="s">
        <v>71</v>
      </c>
      <c r="J143">
        <v>48</v>
      </c>
      <c r="K143" t="s">
        <v>73</v>
      </c>
      <c r="L143" t="s">
        <v>74</v>
      </c>
      <c r="M143">
        <v>4.1929999999999996</v>
      </c>
      <c r="N143" t="s">
        <v>75</v>
      </c>
      <c r="O143" t="s">
        <v>76</v>
      </c>
      <c r="P143" t="s">
        <v>75</v>
      </c>
      <c r="Q143" t="s">
        <v>299</v>
      </c>
      <c r="R143" t="s">
        <v>300</v>
      </c>
      <c r="S143" t="s">
        <v>75</v>
      </c>
      <c r="T143">
        <v>3508411</v>
      </c>
      <c r="U143">
        <v>8297305</v>
      </c>
      <c r="V143">
        <f t="shared" ref="V143" si="26">(U143-455771)/3000000</f>
        <v>2.6138446666666666</v>
      </c>
      <c r="X143">
        <v>3.52</v>
      </c>
      <c r="Y143" t="s">
        <v>90</v>
      </c>
      <c r="Z143" t="s">
        <v>552</v>
      </c>
      <c r="AA143" t="s">
        <v>91</v>
      </c>
      <c r="AB143" t="s">
        <v>71</v>
      </c>
      <c r="AC143">
        <v>137.0608</v>
      </c>
      <c r="AD143">
        <v>137.06082000000001</v>
      </c>
      <c r="AE143" t="s">
        <v>596</v>
      </c>
      <c r="AF143" t="s">
        <v>71</v>
      </c>
      <c r="AG143" t="s">
        <v>71</v>
      </c>
      <c r="AH143" t="s">
        <v>71</v>
      </c>
      <c r="AI143" t="s">
        <v>80</v>
      </c>
      <c r="AJ143" t="s">
        <v>81</v>
      </c>
      <c r="AK143" t="s">
        <v>71</v>
      </c>
      <c r="AL143" t="s">
        <v>75</v>
      </c>
      <c r="AM143" t="s">
        <v>82</v>
      </c>
      <c r="AN143" t="s">
        <v>93</v>
      </c>
      <c r="AO143" t="s">
        <v>93</v>
      </c>
      <c r="AP143" t="s">
        <v>71</v>
      </c>
      <c r="AQ143" t="s">
        <v>71</v>
      </c>
      <c r="AR143" t="s">
        <v>71</v>
      </c>
      <c r="AS143" t="s">
        <v>94</v>
      </c>
      <c r="AT143" t="s">
        <v>71</v>
      </c>
      <c r="AU143" t="s">
        <v>71</v>
      </c>
      <c r="AV143" t="s">
        <v>71</v>
      </c>
      <c r="AW143" t="s">
        <v>71</v>
      </c>
      <c r="BI143" t="s">
        <v>75</v>
      </c>
      <c r="BJ143" t="s">
        <v>75</v>
      </c>
      <c r="BL143" t="s">
        <v>809</v>
      </c>
      <c r="BM143" t="s">
        <v>71</v>
      </c>
      <c r="BN143" t="s">
        <v>71</v>
      </c>
      <c r="BO143" t="s">
        <v>71</v>
      </c>
      <c r="BP143" t="s">
        <v>75</v>
      </c>
      <c r="BQ143" t="s">
        <v>75</v>
      </c>
    </row>
    <row r="144" spans="1:69" x14ac:dyDescent="0.3">
      <c r="A144" t="s">
        <v>551</v>
      </c>
      <c r="B144">
        <v>3.52</v>
      </c>
      <c r="C144" t="s">
        <v>68</v>
      </c>
      <c r="D144" t="s">
        <v>298</v>
      </c>
      <c r="E144" t="s">
        <v>71</v>
      </c>
      <c r="F144" t="s">
        <v>71</v>
      </c>
      <c r="G144" t="s">
        <v>72</v>
      </c>
      <c r="H144" t="s">
        <v>71</v>
      </c>
      <c r="I144" t="s">
        <v>71</v>
      </c>
      <c r="J144">
        <v>48</v>
      </c>
      <c r="K144" t="s">
        <v>73</v>
      </c>
      <c r="L144" t="s">
        <v>553</v>
      </c>
      <c r="M144" t="s">
        <v>71</v>
      </c>
      <c r="N144" t="s">
        <v>75</v>
      </c>
      <c r="O144" t="s">
        <v>76</v>
      </c>
      <c r="P144" t="s">
        <v>75</v>
      </c>
      <c r="Q144" t="s">
        <v>299</v>
      </c>
      <c r="R144" t="s">
        <v>300</v>
      </c>
      <c r="S144" t="s">
        <v>75</v>
      </c>
      <c r="T144">
        <v>733246</v>
      </c>
      <c r="U144">
        <v>1664123</v>
      </c>
      <c r="X144">
        <v>3.52</v>
      </c>
      <c r="Y144" t="s">
        <v>559</v>
      </c>
      <c r="Z144" t="s">
        <v>552</v>
      </c>
      <c r="AA144" t="s">
        <v>91</v>
      </c>
      <c r="AB144" t="s">
        <v>71</v>
      </c>
      <c r="AC144">
        <v>106.04241</v>
      </c>
      <c r="AD144">
        <v>106.04246000000001</v>
      </c>
      <c r="AE144" t="s">
        <v>576</v>
      </c>
      <c r="AF144" t="s">
        <v>71</v>
      </c>
      <c r="AG144" t="s">
        <v>71</v>
      </c>
      <c r="AH144" t="s">
        <v>71</v>
      </c>
      <c r="AI144" t="s">
        <v>80</v>
      </c>
      <c r="AJ144" t="s">
        <v>81</v>
      </c>
      <c r="AK144" t="s">
        <v>71</v>
      </c>
      <c r="AL144" t="s">
        <v>75</v>
      </c>
      <c r="AM144" t="s">
        <v>82</v>
      </c>
      <c r="AN144" t="s">
        <v>93</v>
      </c>
      <c r="AO144" t="s">
        <v>93</v>
      </c>
      <c r="AP144" t="s">
        <v>71</v>
      </c>
      <c r="AQ144" t="s">
        <v>71</v>
      </c>
      <c r="AR144" t="s">
        <v>71</v>
      </c>
      <c r="AS144" t="s">
        <v>94</v>
      </c>
      <c r="AT144" t="s">
        <v>71</v>
      </c>
      <c r="AU144" t="s">
        <v>71</v>
      </c>
      <c r="AV144" t="s">
        <v>71</v>
      </c>
      <c r="AW144" t="s">
        <v>71</v>
      </c>
      <c r="AX144" t="s">
        <v>71</v>
      </c>
      <c r="AY144" t="s">
        <v>71</v>
      </c>
      <c r="AZ144" t="s">
        <v>71</v>
      </c>
      <c r="BA144" t="s">
        <v>71</v>
      </c>
      <c r="BI144" t="s">
        <v>75</v>
      </c>
      <c r="BJ144" t="s">
        <v>75</v>
      </c>
      <c r="BL144" t="s">
        <v>810</v>
      </c>
      <c r="BM144" t="s">
        <v>554</v>
      </c>
      <c r="BN144" t="s">
        <v>811</v>
      </c>
      <c r="BO144" t="s">
        <v>71</v>
      </c>
      <c r="BP144" t="s">
        <v>75</v>
      </c>
      <c r="BQ144" t="s">
        <v>75</v>
      </c>
    </row>
    <row r="145" spans="1:69" x14ac:dyDescent="0.3">
      <c r="A145" t="s">
        <v>551</v>
      </c>
      <c r="B145">
        <v>3.52</v>
      </c>
      <c r="C145" t="s">
        <v>68</v>
      </c>
      <c r="D145" t="s">
        <v>298</v>
      </c>
      <c r="E145" t="s">
        <v>71</v>
      </c>
      <c r="F145" t="s">
        <v>71</v>
      </c>
      <c r="G145" t="s">
        <v>72</v>
      </c>
      <c r="H145" t="s">
        <v>71</v>
      </c>
      <c r="I145" t="s">
        <v>71</v>
      </c>
      <c r="J145">
        <v>48</v>
      </c>
      <c r="K145" t="s">
        <v>73</v>
      </c>
      <c r="L145" t="s">
        <v>555</v>
      </c>
      <c r="M145" t="s">
        <v>71</v>
      </c>
      <c r="N145" t="s">
        <v>75</v>
      </c>
      <c r="O145" t="s">
        <v>76</v>
      </c>
      <c r="P145" t="s">
        <v>75</v>
      </c>
      <c r="Q145" t="s">
        <v>299</v>
      </c>
      <c r="R145" t="s">
        <v>300</v>
      </c>
      <c r="S145" t="s">
        <v>75</v>
      </c>
      <c r="T145">
        <v>624020</v>
      </c>
      <c r="U145">
        <v>1396677</v>
      </c>
      <c r="X145">
        <v>3.52</v>
      </c>
      <c r="Y145" t="s">
        <v>559</v>
      </c>
      <c r="Z145" t="s">
        <v>552</v>
      </c>
      <c r="AA145" t="s">
        <v>91</v>
      </c>
      <c r="AB145" t="s">
        <v>71</v>
      </c>
      <c r="AC145">
        <v>119.05024</v>
      </c>
      <c r="AD145">
        <v>119.05025999999999</v>
      </c>
      <c r="AE145" t="s">
        <v>593</v>
      </c>
      <c r="AF145" t="s">
        <v>71</v>
      </c>
      <c r="AG145" t="s">
        <v>71</v>
      </c>
      <c r="AH145" t="s">
        <v>71</v>
      </c>
      <c r="AI145" t="s">
        <v>80</v>
      </c>
      <c r="AJ145" t="s">
        <v>81</v>
      </c>
      <c r="AK145" t="s">
        <v>71</v>
      </c>
      <c r="AL145" t="s">
        <v>75</v>
      </c>
      <c r="AM145" t="s">
        <v>82</v>
      </c>
      <c r="AN145" t="s">
        <v>93</v>
      </c>
      <c r="AO145" t="s">
        <v>93</v>
      </c>
      <c r="AP145" t="s">
        <v>71</v>
      </c>
      <c r="AQ145" t="s">
        <v>71</v>
      </c>
      <c r="AR145" t="s">
        <v>71</v>
      </c>
      <c r="AS145" t="s">
        <v>94</v>
      </c>
      <c r="AT145" t="s">
        <v>71</v>
      </c>
      <c r="AU145" t="s">
        <v>71</v>
      </c>
      <c r="AV145" t="s">
        <v>71</v>
      </c>
      <c r="AW145" t="s">
        <v>71</v>
      </c>
      <c r="AX145" t="s">
        <v>71</v>
      </c>
      <c r="AY145" t="s">
        <v>71</v>
      </c>
      <c r="AZ145" t="s">
        <v>71</v>
      </c>
      <c r="BA145" t="s">
        <v>71</v>
      </c>
      <c r="BI145" t="s">
        <v>75</v>
      </c>
      <c r="BJ145" t="s">
        <v>75</v>
      </c>
      <c r="BL145" t="s">
        <v>812</v>
      </c>
      <c r="BM145" t="s">
        <v>556</v>
      </c>
      <c r="BN145" t="s">
        <v>813</v>
      </c>
      <c r="BO145" t="s">
        <v>71</v>
      </c>
      <c r="BP145" t="s">
        <v>75</v>
      </c>
      <c r="BQ145" t="s">
        <v>75</v>
      </c>
    </row>
    <row r="146" spans="1:69" x14ac:dyDescent="0.3">
      <c r="A146" t="s">
        <v>551</v>
      </c>
      <c r="B146">
        <v>3.46</v>
      </c>
      <c r="C146" t="s">
        <v>68</v>
      </c>
      <c r="D146" t="s">
        <v>302</v>
      </c>
      <c r="E146">
        <v>4.1520000000000001</v>
      </c>
      <c r="F146" t="s">
        <v>71</v>
      </c>
      <c r="G146" t="s">
        <v>72</v>
      </c>
      <c r="H146" t="s">
        <v>71</v>
      </c>
      <c r="I146" t="s">
        <v>71</v>
      </c>
      <c r="J146">
        <v>49</v>
      </c>
      <c r="K146" t="s">
        <v>73</v>
      </c>
      <c r="L146" t="s">
        <v>74</v>
      </c>
      <c r="M146">
        <v>4.1520000000000001</v>
      </c>
      <c r="N146" t="s">
        <v>75</v>
      </c>
      <c r="O146" t="s">
        <v>76</v>
      </c>
      <c r="P146" t="s">
        <v>75</v>
      </c>
      <c r="Q146" t="s">
        <v>303</v>
      </c>
      <c r="R146" t="s">
        <v>304</v>
      </c>
      <c r="S146" t="s">
        <v>75</v>
      </c>
      <c r="T146">
        <v>3586691</v>
      </c>
      <c r="U146">
        <v>8215666</v>
      </c>
      <c r="V146">
        <f t="shared" ref="V146" si="27">(U146-455771)/3000000</f>
        <v>2.5866316666666669</v>
      </c>
      <c r="X146">
        <v>3.53</v>
      </c>
      <c r="Y146" t="s">
        <v>566</v>
      </c>
      <c r="Z146" t="s">
        <v>552</v>
      </c>
      <c r="AA146" t="s">
        <v>91</v>
      </c>
      <c r="AB146" t="s">
        <v>71</v>
      </c>
      <c r="AC146">
        <v>137.0608</v>
      </c>
      <c r="AD146">
        <v>137.06082000000001</v>
      </c>
      <c r="AE146" t="s">
        <v>596</v>
      </c>
      <c r="AF146" t="s">
        <v>71</v>
      </c>
      <c r="AG146" t="s">
        <v>71</v>
      </c>
      <c r="AH146" t="s">
        <v>71</v>
      </c>
      <c r="AI146" t="s">
        <v>80</v>
      </c>
      <c r="AJ146" t="s">
        <v>81</v>
      </c>
      <c r="AK146" t="s">
        <v>71</v>
      </c>
      <c r="AL146" t="s">
        <v>75</v>
      </c>
      <c r="AM146" t="s">
        <v>82</v>
      </c>
      <c r="AN146" t="s">
        <v>93</v>
      </c>
      <c r="AO146" t="s">
        <v>93</v>
      </c>
      <c r="AP146" t="s">
        <v>71</v>
      </c>
      <c r="AQ146" t="s">
        <v>71</v>
      </c>
      <c r="AR146" t="s">
        <v>71</v>
      </c>
      <c r="AS146" t="s">
        <v>94</v>
      </c>
      <c r="AT146" t="s">
        <v>71</v>
      </c>
      <c r="AU146" t="s">
        <v>71</v>
      </c>
      <c r="AV146" t="s">
        <v>71</v>
      </c>
      <c r="AW146" t="s">
        <v>71</v>
      </c>
      <c r="BI146" t="s">
        <v>75</v>
      </c>
      <c r="BJ146" t="s">
        <v>75</v>
      </c>
      <c r="BL146" t="s">
        <v>814</v>
      </c>
      <c r="BM146" t="s">
        <v>71</v>
      </c>
      <c r="BN146" t="s">
        <v>71</v>
      </c>
      <c r="BO146" t="s">
        <v>71</v>
      </c>
      <c r="BP146" t="s">
        <v>75</v>
      </c>
      <c r="BQ146" t="s">
        <v>75</v>
      </c>
    </row>
    <row r="147" spans="1:69" x14ac:dyDescent="0.3">
      <c r="A147" t="s">
        <v>551</v>
      </c>
      <c r="B147">
        <v>3.53</v>
      </c>
      <c r="C147" t="s">
        <v>68</v>
      </c>
      <c r="D147" t="s">
        <v>302</v>
      </c>
      <c r="E147" t="s">
        <v>71</v>
      </c>
      <c r="F147" t="s">
        <v>71</v>
      </c>
      <c r="G147" t="s">
        <v>72</v>
      </c>
      <c r="H147" t="s">
        <v>71</v>
      </c>
      <c r="I147" t="s">
        <v>71</v>
      </c>
      <c r="J147">
        <v>49</v>
      </c>
      <c r="K147" t="s">
        <v>73</v>
      </c>
      <c r="L147" t="s">
        <v>553</v>
      </c>
      <c r="M147" t="s">
        <v>71</v>
      </c>
      <c r="N147" t="s">
        <v>75</v>
      </c>
      <c r="O147" t="s">
        <v>76</v>
      </c>
      <c r="P147" t="s">
        <v>75</v>
      </c>
      <c r="Q147" t="s">
        <v>303</v>
      </c>
      <c r="R147" t="s">
        <v>304</v>
      </c>
      <c r="S147" t="s">
        <v>75</v>
      </c>
      <c r="T147">
        <v>730016</v>
      </c>
      <c r="U147">
        <v>1605931</v>
      </c>
      <c r="X147">
        <v>3.53</v>
      </c>
      <c r="Y147" t="s">
        <v>559</v>
      </c>
      <c r="Z147" t="s">
        <v>552</v>
      </c>
      <c r="AA147" t="s">
        <v>91</v>
      </c>
      <c r="AB147" t="s">
        <v>71</v>
      </c>
      <c r="AC147">
        <v>106.04241</v>
      </c>
      <c r="AD147">
        <v>106.04246000000001</v>
      </c>
      <c r="AE147" t="s">
        <v>576</v>
      </c>
      <c r="AF147" t="s">
        <v>71</v>
      </c>
      <c r="AG147" t="s">
        <v>71</v>
      </c>
      <c r="AH147" t="s">
        <v>71</v>
      </c>
      <c r="AI147" t="s">
        <v>80</v>
      </c>
      <c r="AJ147" t="s">
        <v>81</v>
      </c>
      <c r="AK147" t="s">
        <v>71</v>
      </c>
      <c r="AL147" t="s">
        <v>75</v>
      </c>
      <c r="AM147" t="s">
        <v>82</v>
      </c>
      <c r="AN147" t="s">
        <v>93</v>
      </c>
      <c r="AO147" t="s">
        <v>93</v>
      </c>
      <c r="AP147" t="s">
        <v>71</v>
      </c>
      <c r="AQ147" t="s">
        <v>71</v>
      </c>
      <c r="AR147" t="s">
        <v>71</v>
      </c>
      <c r="AS147" t="s">
        <v>94</v>
      </c>
      <c r="AT147" t="s">
        <v>71</v>
      </c>
      <c r="AU147" t="s">
        <v>71</v>
      </c>
      <c r="AV147" t="s">
        <v>71</v>
      </c>
      <c r="AW147" t="s">
        <v>71</v>
      </c>
      <c r="AX147" t="s">
        <v>71</v>
      </c>
      <c r="AY147" t="s">
        <v>71</v>
      </c>
      <c r="AZ147" t="s">
        <v>71</v>
      </c>
      <c r="BA147" t="s">
        <v>71</v>
      </c>
      <c r="BI147" t="s">
        <v>75</v>
      </c>
      <c r="BJ147" t="s">
        <v>75</v>
      </c>
      <c r="BL147" t="s">
        <v>815</v>
      </c>
      <c r="BM147" t="s">
        <v>554</v>
      </c>
      <c r="BN147" t="s">
        <v>816</v>
      </c>
      <c r="BO147" t="s">
        <v>71</v>
      </c>
      <c r="BP147" t="s">
        <v>75</v>
      </c>
      <c r="BQ147" t="s">
        <v>75</v>
      </c>
    </row>
    <row r="148" spans="1:69" x14ac:dyDescent="0.3">
      <c r="A148" t="s">
        <v>551</v>
      </c>
      <c r="B148">
        <v>3.53</v>
      </c>
      <c r="C148" t="s">
        <v>68</v>
      </c>
      <c r="D148" t="s">
        <v>302</v>
      </c>
      <c r="E148" t="s">
        <v>71</v>
      </c>
      <c r="F148" t="s">
        <v>71</v>
      </c>
      <c r="G148" t="s">
        <v>72</v>
      </c>
      <c r="H148" t="s">
        <v>71</v>
      </c>
      <c r="I148" t="s">
        <v>71</v>
      </c>
      <c r="J148">
        <v>49</v>
      </c>
      <c r="K148" t="s">
        <v>73</v>
      </c>
      <c r="L148" t="s">
        <v>555</v>
      </c>
      <c r="M148" t="s">
        <v>71</v>
      </c>
      <c r="N148" t="s">
        <v>75</v>
      </c>
      <c r="O148" t="s">
        <v>76</v>
      </c>
      <c r="P148" t="s">
        <v>75</v>
      </c>
      <c r="Q148" t="s">
        <v>303</v>
      </c>
      <c r="R148" t="s">
        <v>304</v>
      </c>
      <c r="S148" t="s">
        <v>75</v>
      </c>
      <c r="T148">
        <v>625761</v>
      </c>
      <c r="U148">
        <v>1506865</v>
      </c>
      <c r="X148">
        <v>3.53</v>
      </c>
      <c r="Y148" t="s">
        <v>559</v>
      </c>
      <c r="Z148" t="s">
        <v>552</v>
      </c>
      <c r="AA148" t="s">
        <v>91</v>
      </c>
      <c r="AB148" t="s">
        <v>71</v>
      </c>
      <c r="AC148">
        <v>119.05024</v>
      </c>
      <c r="AD148">
        <v>119.05025999999999</v>
      </c>
      <c r="AE148" t="s">
        <v>593</v>
      </c>
      <c r="AF148" t="s">
        <v>71</v>
      </c>
      <c r="AG148" t="s">
        <v>71</v>
      </c>
      <c r="AH148" t="s">
        <v>71</v>
      </c>
      <c r="AI148" t="s">
        <v>80</v>
      </c>
      <c r="AJ148" t="s">
        <v>81</v>
      </c>
      <c r="AK148" t="s">
        <v>71</v>
      </c>
      <c r="AL148" t="s">
        <v>75</v>
      </c>
      <c r="AM148" t="s">
        <v>82</v>
      </c>
      <c r="AN148" t="s">
        <v>93</v>
      </c>
      <c r="AO148" t="s">
        <v>93</v>
      </c>
      <c r="AP148" t="s">
        <v>71</v>
      </c>
      <c r="AQ148" t="s">
        <v>71</v>
      </c>
      <c r="AR148" t="s">
        <v>71</v>
      </c>
      <c r="AS148" t="s">
        <v>94</v>
      </c>
      <c r="AT148" t="s">
        <v>71</v>
      </c>
      <c r="AU148" t="s">
        <v>71</v>
      </c>
      <c r="AV148" t="s">
        <v>71</v>
      </c>
      <c r="AW148" t="s">
        <v>71</v>
      </c>
      <c r="AX148" t="s">
        <v>71</v>
      </c>
      <c r="AY148" t="s">
        <v>71</v>
      </c>
      <c r="AZ148" t="s">
        <v>71</v>
      </c>
      <c r="BA148" t="s">
        <v>71</v>
      </c>
      <c r="BI148" t="s">
        <v>75</v>
      </c>
      <c r="BJ148" t="s">
        <v>75</v>
      </c>
      <c r="BL148" t="s">
        <v>817</v>
      </c>
      <c r="BM148" t="s">
        <v>556</v>
      </c>
      <c r="BN148" t="s">
        <v>818</v>
      </c>
      <c r="BO148" t="s">
        <v>71</v>
      </c>
      <c r="BP148" t="s">
        <v>75</v>
      </c>
      <c r="BQ148" t="s">
        <v>75</v>
      </c>
    </row>
    <row r="149" spans="1:69" x14ac:dyDescent="0.3">
      <c r="A149" t="s">
        <v>551</v>
      </c>
      <c r="B149">
        <v>3.46</v>
      </c>
      <c r="C149" t="s">
        <v>68</v>
      </c>
      <c r="D149" t="s">
        <v>306</v>
      </c>
      <c r="E149">
        <v>4.3049999999999997</v>
      </c>
      <c r="F149" t="s">
        <v>71</v>
      </c>
      <c r="G149" t="s">
        <v>72</v>
      </c>
      <c r="H149" t="s">
        <v>71</v>
      </c>
      <c r="I149" t="s">
        <v>71</v>
      </c>
      <c r="J149">
        <v>50</v>
      </c>
      <c r="K149" t="s">
        <v>73</v>
      </c>
      <c r="L149" t="s">
        <v>74</v>
      </c>
      <c r="M149">
        <v>4.3049999999999997</v>
      </c>
      <c r="N149" t="s">
        <v>75</v>
      </c>
      <c r="O149" t="s">
        <v>76</v>
      </c>
      <c r="P149" t="s">
        <v>75</v>
      </c>
      <c r="Q149" t="s">
        <v>307</v>
      </c>
      <c r="R149" t="s">
        <v>308</v>
      </c>
      <c r="S149" t="s">
        <v>75</v>
      </c>
      <c r="T149">
        <v>3095200</v>
      </c>
      <c r="U149">
        <v>8518432</v>
      </c>
      <c r="V149">
        <f t="shared" ref="V149" si="28">(U149-455771)/3000000</f>
        <v>2.6875536666666666</v>
      </c>
      <c r="X149">
        <v>3.53</v>
      </c>
      <c r="Y149" t="s">
        <v>566</v>
      </c>
      <c r="Z149" t="s">
        <v>552</v>
      </c>
      <c r="AA149" t="s">
        <v>91</v>
      </c>
      <c r="AB149" t="s">
        <v>71</v>
      </c>
      <c r="AC149">
        <v>137.0608</v>
      </c>
      <c r="AD149">
        <v>137.06084000000001</v>
      </c>
      <c r="AE149" t="s">
        <v>567</v>
      </c>
      <c r="AF149" t="s">
        <v>71</v>
      </c>
      <c r="AG149" t="s">
        <v>71</v>
      </c>
      <c r="AH149" t="s">
        <v>71</v>
      </c>
      <c r="AI149" t="s">
        <v>80</v>
      </c>
      <c r="AJ149" t="s">
        <v>81</v>
      </c>
      <c r="AK149" t="s">
        <v>71</v>
      </c>
      <c r="AL149" t="s">
        <v>75</v>
      </c>
      <c r="AM149" t="s">
        <v>82</v>
      </c>
      <c r="AN149" t="s">
        <v>93</v>
      </c>
      <c r="AO149" t="s">
        <v>93</v>
      </c>
      <c r="AP149" t="s">
        <v>71</v>
      </c>
      <c r="AQ149" t="s">
        <v>71</v>
      </c>
      <c r="AR149" t="s">
        <v>71</v>
      </c>
      <c r="AS149" t="s">
        <v>94</v>
      </c>
      <c r="AT149" t="s">
        <v>71</v>
      </c>
      <c r="AU149" t="s">
        <v>71</v>
      </c>
      <c r="AV149" t="s">
        <v>71</v>
      </c>
      <c r="AW149" t="s">
        <v>71</v>
      </c>
      <c r="BI149" t="s">
        <v>75</v>
      </c>
      <c r="BJ149" t="s">
        <v>75</v>
      </c>
      <c r="BL149" t="s">
        <v>819</v>
      </c>
      <c r="BM149" t="s">
        <v>71</v>
      </c>
      <c r="BN149" t="s">
        <v>71</v>
      </c>
      <c r="BO149" t="s">
        <v>71</v>
      </c>
      <c r="BP149" t="s">
        <v>75</v>
      </c>
      <c r="BQ149" t="s">
        <v>75</v>
      </c>
    </row>
    <row r="150" spans="1:69" x14ac:dyDescent="0.3">
      <c r="A150" t="s">
        <v>551</v>
      </c>
      <c r="B150">
        <v>3.53</v>
      </c>
      <c r="C150" t="s">
        <v>68</v>
      </c>
      <c r="D150" t="s">
        <v>306</v>
      </c>
      <c r="E150" t="s">
        <v>71</v>
      </c>
      <c r="F150" t="s">
        <v>71</v>
      </c>
      <c r="G150" t="s">
        <v>72</v>
      </c>
      <c r="H150" t="s">
        <v>71</v>
      </c>
      <c r="I150" t="s">
        <v>71</v>
      </c>
      <c r="J150">
        <v>50</v>
      </c>
      <c r="K150" t="s">
        <v>73</v>
      </c>
      <c r="L150" t="s">
        <v>553</v>
      </c>
      <c r="M150" t="s">
        <v>71</v>
      </c>
      <c r="N150" t="s">
        <v>75</v>
      </c>
      <c r="O150" t="s">
        <v>76</v>
      </c>
      <c r="P150" t="s">
        <v>75</v>
      </c>
      <c r="Q150" t="s">
        <v>307</v>
      </c>
      <c r="R150" t="s">
        <v>308</v>
      </c>
      <c r="S150" t="s">
        <v>75</v>
      </c>
      <c r="T150">
        <v>635432</v>
      </c>
      <c r="U150">
        <v>1669840</v>
      </c>
      <c r="X150">
        <v>3.54</v>
      </c>
      <c r="Y150" t="s">
        <v>756</v>
      </c>
      <c r="Z150" t="s">
        <v>552</v>
      </c>
      <c r="AA150" t="s">
        <v>91</v>
      </c>
      <c r="AB150" t="s">
        <v>71</v>
      </c>
      <c r="AC150">
        <v>106.04241</v>
      </c>
      <c r="AD150">
        <v>106.04245</v>
      </c>
      <c r="AE150" t="s">
        <v>598</v>
      </c>
      <c r="AF150" t="s">
        <v>71</v>
      </c>
      <c r="AG150" t="s">
        <v>71</v>
      </c>
      <c r="AH150" t="s">
        <v>71</v>
      </c>
      <c r="AI150" t="s">
        <v>80</v>
      </c>
      <c r="AJ150" t="s">
        <v>81</v>
      </c>
      <c r="AK150" t="s">
        <v>71</v>
      </c>
      <c r="AL150" t="s">
        <v>75</v>
      </c>
      <c r="AM150" t="s">
        <v>82</v>
      </c>
      <c r="AN150" t="s">
        <v>93</v>
      </c>
      <c r="AO150" t="s">
        <v>93</v>
      </c>
      <c r="AP150" t="s">
        <v>71</v>
      </c>
      <c r="AQ150" t="s">
        <v>71</v>
      </c>
      <c r="AR150" t="s">
        <v>71</v>
      </c>
      <c r="AS150" t="s">
        <v>94</v>
      </c>
      <c r="AT150" t="s">
        <v>71</v>
      </c>
      <c r="AU150" t="s">
        <v>71</v>
      </c>
      <c r="AV150" t="s">
        <v>71</v>
      </c>
      <c r="AW150" t="s">
        <v>71</v>
      </c>
      <c r="AX150" t="s">
        <v>71</v>
      </c>
      <c r="AY150" t="s">
        <v>71</v>
      </c>
      <c r="AZ150" t="s">
        <v>71</v>
      </c>
      <c r="BA150" t="s">
        <v>71</v>
      </c>
      <c r="BI150" t="s">
        <v>75</v>
      </c>
      <c r="BJ150" t="s">
        <v>75</v>
      </c>
      <c r="BL150" t="s">
        <v>820</v>
      </c>
      <c r="BM150" t="s">
        <v>554</v>
      </c>
      <c r="BN150" t="s">
        <v>821</v>
      </c>
      <c r="BO150" t="s">
        <v>71</v>
      </c>
      <c r="BP150" t="s">
        <v>75</v>
      </c>
      <c r="BQ150" t="s">
        <v>75</v>
      </c>
    </row>
    <row r="151" spans="1:69" x14ac:dyDescent="0.3">
      <c r="A151" t="s">
        <v>551</v>
      </c>
      <c r="B151">
        <v>3.53</v>
      </c>
      <c r="C151" t="s">
        <v>68</v>
      </c>
      <c r="D151" t="s">
        <v>306</v>
      </c>
      <c r="E151" t="s">
        <v>71</v>
      </c>
      <c r="F151" t="s">
        <v>71</v>
      </c>
      <c r="G151" t="s">
        <v>72</v>
      </c>
      <c r="H151" t="s">
        <v>71</v>
      </c>
      <c r="I151" t="s">
        <v>71</v>
      </c>
      <c r="J151">
        <v>50</v>
      </c>
      <c r="K151" t="s">
        <v>73</v>
      </c>
      <c r="L151" t="s">
        <v>555</v>
      </c>
      <c r="M151" t="s">
        <v>71</v>
      </c>
      <c r="N151" t="s">
        <v>75</v>
      </c>
      <c r="O151" t="s">
        <v>76</v>
      </c>
      <c r="P151" t="s">
        <v>75</v>
      </c>
      <c r="Q151" t="s">
        <v>307</v>
      </c>
      <c r="R151" t="s">
        <v>308</v>
      </c>
      <c r="S151" t="s">
        <v>75</v>
      </c>
      <c r="T151">
        <v>552530</v>
      </c>
      <c r="U151">
        <v>1454103</v>
      </c>
      <c r="X151">
        <v>3.53</v>
      </c>
      <c r="Y151" t="s">
        <v>559</v>
      </c>
      <c r="Z151" t="s">
        <v>552</v>
      </c>
      <c r="AA151" t="s">
        <v>91</v>
      </c>
      <c r="AB151" t="s">
        <v>71</v>
      </c>
      <c r="AC151">
        <v>119.05024</v>
      </c>
      <c r="AD151">
        <v>119.05027</v>
      </c>
      <c r="AE151" t="s">
        <v>572</v>
      </c>
      <c r="AF151" t="s">
        <v>71</v>
      </c>
      <c r="AG151" t="s">
        <v>71</v>
      </c>
      <c r="AH151" t="s">
        <v>71</v>
      </c>
      <c r="AI151" t="s">
        <v>80</v>
      </c>
      <c r="AJ151" t="s">
        <v>81</v>
      </c>
      <c r="AK151" t="s">
        <v>71</v>
      </c>
      <c r="AL151" t="s">
        <v>75</v>
      </c>
      <c r="AM151" t="s">
        <v>82</v>
      </c>
      <c r="AN151" t="s">
        <v>93</v>
      </c>
      <c r="AO151" t="s">
        <v>93</v>
      </c>
      <c r="AP151" t="s">
        <v>71</v>
      </c>
      <c r="AQ151" t="s">
        <v>71</v>
      </c>
      <c r="AR151" t="s">
        <v>71</v>
      </c>
      <c r="AS151" t="s">
        <v>94</v>
      </c>
      <c r="AT151" t="s">
        <v>71</v>
      </c>
      <c r="AU151" t="s">
        <v>71</v>
      </c>
      <c r="AV151" t="s">
        <v>71</v>
      </c>
      <c r="AW151" t="s">
        <v>71</v>
      </c>
      <c r="AX151" t="s">
        <v>71</v>
      </c>
      <c r="AY151" t="s">
        <v>71</v>
      </c>
      <c r="AZ151" t="s">
        <v>71</v>
      </c>
      <c r="BA151" t="s">
        <v>71</v>
      </c>
      <c r="BI151" t="s">
        <v>75</v>
      </c>
      <c r="BJ151" t="s">
        <v>75</v>
      </c>
      <c r="BL151" t="s">
        <v>822</v>
      </c>
      <c r="BM151" t="s">
        <v>556</v>
      </c>
      <c r="BN151" t="s">
        <v>823</v>
      </c>
      <c r="BO151" t="s">
        <v>71</v>
      </c>
      <c r="BP151" t="s">
        <v>75</v>
      </c>
      <c r="BQ151" t="s">
        <v>75</v>
      </c>
    </row>
    <row r="152" spans="1:69" x14ac:dyDescent="0.3">
      <c r="A152" t="s">
        <v>551</v>
      </c>
      <c r="B152">
        <v>3.46</v>
      </c>
      <c r="C152" t="s">
        <v>68</v>
      </c>
      <c r="D152" t="s">
        <v>310</v>
      </c>
      <c r="E152">
        <v>4.1319999999999997</v>
      </c>
      <c r="F152" t="s">
        <v>71</v>
      </c>
      <c r="G152" t="s">
        <v>72</v>
      </c>
      <c r="H152" t="s">
        <v>71</v>
      </c>
      <c r="I152" t="s">
        <v>71</v>
      </c>
      <c r="J152">
        <v>51</v>
      </c>
      <c r="K152" t="s">
        <v>73</v>
      </c>
      <c r="L152" t="s">
        <v>74</v>
      </c>
      <c r="M152">
        <v>4.1319999999999997</v>
      </c>
      <c r="N152" t="s">
        <v>75</v>
      </c>
      <c r="O152" t="s">
        <v>76</v>
      </c>
      <c r="P152" t="s">
        <v>75</v>
      </c>
      <c r="Q152" t="s">
        <v>311</v>
      </c>
      <c r="R152" t="s">
        <v>312</v>
      </c>
      <c r="S152" t="s">
        <v>75</v>
      </c>
      <c r="T152">
        <v>3134802</v>
      </c>
      <c r="U152">
        <v>8175740</v>
      </c>
      <c r="V152">
        <f t="shared" ref="V152" si="29">(U152-455771)/3000000</f>
        <v>2.5733229999999998</v>
      </c>
      <c r="X152">
        <v>3.53</v>
      </c>
      <c r="Y152" t="s">
        <v>566</v>
      </c>
      <c r="Z152" t="s">
        <v>552</v>
      </c>
      <c r="AA152" t="s">
        <v>91</v>
      </c>
      <c r="AB152" t="s">
        <v>71</v>
      </c>
      <c r="AC152">
        <v>137.0608</v>
      </c>
      <c r="AD152">
        <v>137.06079</v>
      </c>
      <c r="AE152" t="s">
        <v>619</v>
      </c>
      <c r="AF152" t="s">
        <v>71</v>
      </c>
      <c r="AG152" t="s">
        <v>71</v>
      </c>
      <c r="AH152" t="s">
        <v>71</v>
      </c>
      <c r="AI152" t="s">
        <v>80</v>
      </c>
      <c r="AJ152" t="s">
        <v>81</v>
      </c>
      <c r="AK152" t="s">
        <v>71</v>
      </c>
      <c r="AL152" t="s">
        <v>75</v>
      </c>
      <c r="AM152" t="s">
        <v>82</v>
      </c>
      <c r="AN152" t="s">
        <v>93</v>
      </c>
      <c r="AO152" t="s">
        <v>93</v>
      </c>
      <c r="AP152" t="s">
        <v>71</v>
      </c>
      <c r="AQ152" t="s">
        <v>71</v>
      </c>
      <c r="AR152" t="s">
        <v>71</v>
      </c>
      <c r="AS152" t="s">
        <v>94</v>
      </c>
      <c r="AT152" t="s">
        <v>71</v>
      </c>
      <c r="AU152" t="s">
        <v>71</v>
      </c>
      <c r="AV152" t="s">
        <v>71</v>
      </c>
      <c r="AW152" t="s">
        <v>71</v>
      </c>
      <c r="BI152" t="s">
        <v>75</v>
      </c>
      <c r="BJ152" t="s">
        <v>75</v>
      </c>
      <c r="BL152" t="s">
        <v>824</v>
      </c>
      <c r="BM152" t="s">
        <v>71</v>
      </c>
      <c r="BN152" t="s">
        <v>71</v>
      </c>
      <c r="BO152" t="s">
        <v>71</v>
      </c>
      <c r="BP152" t="s">
        <v>75</v>
      </c>
      <c r="BQ152" t="s">
        <v>75</v>
      </c>
    </row>
    <row r="153" spans="1:69" x14ac:dyDescent="0.3">
      <c r="A153" t="s">
        <v>551</v>
      </c>
      <c r="B153">
        <v>3.53</v>
      </c>
      <c r="C153" t="s">
        <v>68</v>
      </c>
      <c r="D153" t="s">
        <v>310</v>
      </c>
      <c r="E153" t="s">
        <v>71</v>
      </c>
      <c r="F153" t="s">
        <v>71</v>
      </c>
      <c r="G153" t="s">
        <v>72</v>
      </c>
      <c r="H153" t="s">
        <v>71</v>
      </c>
      <c r="I153" t="s">
        <v>71</v>
      </c>
      <c r="J153">
        <v>51</v>
      </c>
      <c r="K153" t="s">
        <v>73</v>
      </c>
      <c r="L153" t="s">
        <v>553</v>
      </c>
      <c r="M153" t="s">
        <v>71</v>
      </c>
      <c r="N153" t="s">
        <v>75</v>
      </c>
      <c r="O153" t="s">
        <v>76</v>
      </c>
      <c r="P153" t="s">
        <v>75</v>
      </c>
      <c r="Q153" t="s">
        <v>311</v>
      </c>
      <c r="R153" t="s">
        <v>312</v>
      </c>
      <c r="S153" t="s">
        <v>75</v>
      </c>
      <c r="T153">
        <v>628625</v>
      </c>
      <c r="U153">
        <v>1594318</v>
      </c>
      <c r="X153">
        <v>3.53</v>
      </c>
      <c r="Y153" t="s">
        <v>559</v>
      </c>
      <c r="Z153" t="s">
        <v>552</v>
      </c>
      <c r="AA153" t="s">
        <v>91</v>
      </c>
      <c r="AB153" t="s">
        <v>71</v>
      </c>
      <c r="AC153">
        <v>106.04241</v>
      </c>
      <c r="AD153">
        <v>106.04243</v>
      </c>
      <c r="AE153" t="s">
        <v>584</v>
      </c>
      <c r="AF153" t="s">
        <v>71</v>
      </c>
      <c r="AG153" t="s">
        <v>71</v>
      </c>
      <c r="AH153" t="s">
        <v>71</v>
      </c>
      <c r="AI153" t="s">
        <v>80</v>
      </c>
      <c r="AJ153" t="s">
        <v>81</v>
      </c>
      <c r="AK153" t="s">
        <v>71</v>
      </c>
      <c r="AL153" t="s">
        <v>75</v>
      </c>
      <c r="AM153" t="s">
        <v>82</v>
      </c>
      <c r="AN153" t="s">
        <v>93</v>
      </c>
      <c r="AO153" t="s">
        <v>93</v>
      </c>
      <c r="AP153" t="s">
        <v>71</v>
      </c>
      <c r="AQ153" t="s">
        <v>71</v>
      </c>
      <c r="AR153" t="s">
        <v>71</v>
      </c>
      <c r="AS153" t="s">
        <v>94</v>
      </c>
      <c r="AT153" t="s">
        <v>71</v>
      </c>
      <c r="AU153" t="s">
        <v>71</v>
      </c>
      <c r="AV153" t="s">
        <v>71</v>
      </c>
      <c r="AW153" t="s">
        <v>71</v>
      </c>
      <c r="AX153" t="s">
        <v>71</v>
      </c>
      <c r="AY153" t="s">
        <v>71</v>
      </c>
      <c r="AZ153" t="s">
        <v>71</v>
      </c>
      <c r="BA153" t="s">
        <v>71</v>
      </c>
      <c r="BI153" t="s">
        <v>75</v>
      </c>
      <c r="BJ153" t="s">
        <v>75</v>
      </c>
      <c r="BL153" t="s">
        <v>825</v>
      </c>
      <c r="BM153" t="s">
        <v>554</v>
      </c>
      <c r="BN153" t="s">
        <v>671</v>
      </c>
      <c r="BO153" t="s">
        <v>71</v>
      </c>
      <c r="BP153" t="s">
        <v>75</v>
      </c>
      <c r="BQ153" t="s">
        <v>75</v>
      </c>
    </row>
    <row r="154" spans="1:69" x14ac:dyDescent="0.3">
      <c r="A154" t="s">
        <v>551</v>
      </c>
      <c r="B154">
        <v>3.53</v>
      </c>
      <c r="C154" t="s">
        <v>68</v>
      </c>
      <c r="D154" t="s">
        <v>310</v>
      </c>
      <c r="E154" t="s">
        <v>71</v>
      </c>
      <c r="F154" t="s">
        <v>71</v>
      </c>
      <c r="G154" t="s">
        <v>72</v>
      </c>
      <c r="H154" t="s">
        <v>71</v>
      </c>
      <c r="I154" t="s">
        <v>71</v>
      </c>
      <c r="J154">
        <v>51</v>
      </c>
      <c r="K154" t="s">
        <v>73</v>
      </c>
      <c r="L154" t="s">
        <v>555</v>
      </c>
      <c r="M154" t="s">
        <v>71</v>
      </c>
      <c r="N154" t="s">
        <v>75</v>
      </c>
      <c r="O154" t="s">
        <v>76</v>
      </c>
      <c r="P154" t="s">
        <v>75</v>
      </c>
      <c r="Q154" t="s">
        <v>311</v>
      </c>
      <c r="R154" t="s">
        <v>312</v>
      </c>
      <c r="S154" t="s">
        <v>75</v>
      </c>
      <c r="T154">
        <v>537482</v>
      </c>
      <c r="U154">
        <v>1409318</v>
      </c>
      <c r="X154">
        <v>3.54</v>
      </c>
      <c r="Y154" t="s">
        <v>756</v>
      </c>
      <c r="Z154" t="s">
        <v>552</v>
      </c>
      <c r="AA154" t="s">
        <v>91</v>
      </c>
      <c r="AB154" t="s">
        <v>71</v>
      </c>
      <c r="AC154">
        <v>119.05024</v>
      </c>
      <c r="AD154">
        <v>119.05024</v>
      </c>
      <c r="AE154" t="s">
        <v>587</v>
      </c>
      <c r="AF154" t="s">
        <v>71</v>
      </c>
      <c r="AG154" t="s">
        <v>71</v>
      </c>
      <c r="AH154" t="s">
        <v>71</v>
      </c>
      <c r="AI154" t="s">
        <v>80</v>
      </c>
      <c r="AJ154" t="s">
        <v>81</v>
      </c>
      <c r="AK154" t="s">
        <v>71</v>
      </c>
      <c r="AL154" t="s">
        <v>75</v>
      </c>
      <c r="AM154" t="s">
        <v>82</v>
      </c>
      <c r="AN154" t="s">
        <v>93</v>
      </c>
      <c r="AO154" t="s">
        <v>93</v>
      </c>
      <c r="AP154" t="s">
        <v>71</v>
      </c>
      <c r="AQ154" t="s">
        <v>71</v>
      </c>
      <c r="AR154" t="s">
        <v>71</v>
      </c>
      <c r="AS154" t="s">
        <v>94</v>
      </c>
      <c r="AT154" t="s">
        <v>71</v>
      </c>
      <c r="AU154" t="s">
        <v>71</v>
      </c>
      <c r="AV154" t="s">
        <v>71</v>
      </c>
      <c r="AW154" t="s">
        <v>71</v>
      </c>
      <c r="AX154" t="s">
        <v>71</v>
      </c>
      <c r="AY154" t="s">
        <v>71</v>
      </c>
      <c r="AZ154" t="s">
        <v>71</v>
      </c>
      <c r="BA154" t="s">
        <v>71</v>
      </c>
      <c r="BI154" t="s">
        <v>75</v>
      </c>
      <c r="BJ154" t="s">
        <v>75</v>
      </c>
      <c r="BL154" t="s">
        <v>826</v>
      </c>
      <c r="BM154" t="s">
        <v>556</v>
      </c>
      <c r="BN154" t="s">
        <v>573</v>
      </c>
      <c r="BO154" t="s">
        <v>71</v>
      </c>
      <c r="BP154" t="s">
        <v>75</v>
      </c>
      <c r="BQ154" t="s">
        <v>75</v>
      </c>
    </row>
    <row r="155" spans="1:69" x14ac:dyDescent="0.3">
      <c r="A155" t="s">
        <v>551</v>
      </c>
      <c r="B155">
        <v>3.46</v>
      </c>
      <c r="C155" t="s">
        <v>68</v>
      </c>
      <c r="D155" t="s">
        <v>314</v>
      </c>
      <c r="E155">
        <v>3.972</v>
      </c>
      <c r="F155" t="s">
        <v>71</v>
      </c>
      <c r="G155" t="s">
        <v>72</v>
      </c>
      <c r="H155" t="s">
        <v>71</v>
      </c>
      <c r="I155" t="s">
        <v>71</v>
      </c>
      <c r="J155">
        <v>52</v>
      </c>
      <c r="K155" t="s">
        <v>73</v>
      </c>
      <c r="L155" t="s">
        <v>74</v>
      </c>
      <c r="M155">
        <v>3.972</v>
      </c>
      <c r="N155" t="s">
        <v>75</v>
      </c>
      <c r="O155" t="s">
        <v>76</v>
      </c>
      <c r="P155" t="s">
        <v>75</v>
      </c>
      <c r="Q155" t="s">
        <v>315</v>
      </c>
      <c r="R155" t="s">
        <v>316</v>
      </c>
      <c r="S155" t="s">
        <v>75</v>
      </c>
      <c r="T155">
        <v>2855963</v>
      </c>
      <c r="U155">
        <v>7861063</v>
      </c>
      <c r="V155">
        <f t="shared" ref="V155" si="30">(U155-455771)/3000000</f>
        <v>2.4684306666666669</v>
      </c>
      <c r="X155">
        <v>3.54</v>
      </c>
      <c r="Y155" t="s">
        <v>130</v>
      </c>
      <c r="Z155" t="s">
        <v>552</v>
      </c>
      <c r="AA155" t="s">
        <v>91</v>
      </c>
      <c r="AB155" t="s">
        <v>71</v>
      </c>
      <c r="AC155">
        <v>137.0608</v>
      </c>
      <c r="AD155">
        <v>137.06081</v>
      </c>
      <c r="AE155" t="s">
        <v>582</v>
      </c>
      <c r="AF155" t="s">
        <v>71</v>
      </c>
      <c r="AG155" t="s">
        <v>71</v>
      </c>
      <c r="AH155" t="s">
        <v>71</v>
      </c>
      <c r="AI155" t="s">
        <v>80</v>
      </c>
      <c r="AJ155" t="s">
        <v>81</v>
      </c>
      <c r="AK155" t="s">
        <v>71</v>
      </c>
      <c r="AL155" t="s">
        <v>75</v>
      </c>
      <c r="AM155" t="s">
        <v>82</v>
      </c>
      <c r="AN155" t="s">
        <v>93</v>
      </c>
      <c r="AO155" t="s">
        <v>93</v>
      </c>
      <c r="AP155" t="s">
        <v>71</v>
      </c>
      <c r="AQ155" t="s">
        <v>71</v>
      </c>
      <c r="AR155" t="s">
        <v>71</v>
      </c>
      <c r="AS155" t="s">
        <v>94</v>
      </c>
      <c r="AT155" t="s">
        <v>71</v>
      </c>
      <c r="AU155" t="s">
        <v>71</v>
      </c>
      <c r="AV155" t="s">
        <v>71</v>
      </c>
      <c r="AW155" t="s">
        <v>71</v>
      </c>
      <c r="BI155" t="s">
        <v>75</v>
      </c>
      <c r="BJ155" t="s">
        <v>75</v>
      </c>
      <c r="BL155" t="s">
        <v>827</v>
      </c>
      <c r="BM155" t="s">
        <v>71</v>
      </c>
      <c r="BN155" t="s">
        <v>71</v>
      </c>
      <c r="BO155" t="s">
        <v>71</v>
      </c>
      <c r="BP155" t="s">
        <v>75</v>
      </c>
      <c r="BQ155" t="s">
        <v>75</v>
      </c>
    </row>
    <row r="156" spans="1:69" x14ac:dyDescent="0.3">
      <c r="A156" t="s">
        <v>551</v>
      </c>
      <c r="B156">
        <v>3.54</v>
      </c>
      <c r="C156" t="s">
        <v>68</v>
      </c>
      <c r="D156" t="s">
        <v>314</v>
      </c>
      <c r="E156" t="s">
        <v>71</v>
      </c>
      <c r="F156" t="s">
        <v>71</v>
      </c>
      <c r="G156" t="s">
        <v>72</v>
      </c>
      <c r="H156" t="s">
        <v>71</v>
      </c>
      <c r="I156" t="s">
        <v>71</v>
      </c>
      <c r="J156">
        <v>52</v>
      </c>
      <c r="K156" t="s">
        <v>73</v>
      </c>
      <c r="L156" t="s">
        <v>553</v>
      </c>
      <c r="M156" t="s">
        <v>71</v>
      </c>
      <c r="N156" t="s">
        <v>75</v>
      </c>
      <c r="O156" t="s">
        <v>76</v>
      </c>
      <c r="P156" t="s">
        <v>75</v>
      </c>
      <c r="Q156" t="s">
        <v>315</v>
      </c>
      <c r="R156" t="s">
        <v>316</v>
      </c>
      <c r="S156" t="s">
        <v>75</v>
      </c>
      <c r="T156">
        <v>566390</v>
      </c>
      <c r="U156">
        <v>1514934</v>
      </c>
      <c r="X156">
        <v>3.54</v>
      </c>
      <c r="Y156" t="s">
        <v>559</v>
      </c>
      <c r="Z156" t="s">
        <v>552</v>
      </c>
      <c r="AA156" t="s">
        <v>91</v>
      </c>
      <c r="AB156" t="s">
        <v>71</v>
      </c>
      <c r="AC156">
        <v>106.04241</v>
      </c>
      <c r="AD156">
        <v>106.04245</v>
      </c>
      <c r="AE156" t="s">
        <v>598</v>
      </c>
      <c r="AF156" t="s">
        <v>71</v>
      </c>
      <c r="AG156" t="s">
        <v>71</v>
      </c>
      <c r="AH156" t="s">
        <v>71</v>
      </c>
      <c r="AI156" t="s">
        <v>80</v>
      </c>
      <c r="AJ156" t="s">
        <v>81</v>
      </c>
      <c r="AK156" t="s">
        <v>71</v>
      </c>
      <c r="AL156" t="s">
        <v>75</v>
      </c>
      <c r="AM156" t="s">
        <v>82</v>
      </c>
      <c r="AN156" t="s">
        <v>93</v>
      </c>
      <c r="AO156" t="s">
        <v>93</v>
      </c>
      <c r="AP156" t="s">
        <v>71</v>
      </c>
      <c r="AQ156" t="s">
        <v>71</v>
      </c>
      <c r="AR156" t="s">
        <v>71</v>
      </c>
      <c r="AS156" t="s">
        <v>94</v>
      </c>
      <c r="AT156" t="s">
        <v>71</v>
      </c>
      <c r="AU156" t="s">
        <v>71</v>
      </c>
      <c r="AV156" t="s">
        <v>71</v>
      </c>
      <c r="AW156" t="s">
        <v>71</v>
      </c>
      <c r="AX156" t="s">
        <v>71</v>
      </c>
      <c r="AY156" t="s">
        <v>71</v>
      </c>
      <c r="AZ156" t="s">
        <v>71</v>
      </c>
      <c r="BA156" t="s">
        <v>71</v>
      </c>
      <c r="BI156" t="s">
        <v>75</v>
      </c>
      <c r="BJ156" t="s">
        <v>75</v>
      </c>
      <c r="BL156" t="s">
        <v>828</v>
      </c>
      <c r="BM156" t="s">
        <v>554</v>
      </c>
      <c r="BN156" t="s">
        <v>666</v>
      </c>
      <c r="BO156" t="s">
        <v>71</v>
      </c>
      <c r="BP156" t="s">
        <v>75</v>
      </c>
      <c r="BQ156" t="s">
        <v>75</v>
      </c>
    </row>
    <row r="157" spans="1:69" x14ac:dyDescent="0.3">
      <c r="A157" t="s">
        <v>551</v>
      </c>
      <c r="B157">
        <v>3.54</v>
      </c>
      <c r="C157" t="s">
        <v>68</v>
      </c>
      <c r="D157" t="s">
        <v>314</v>
      </c>
      <c r="E157" t="s">
        <v>71</v>
      </c>
      <c r="F157" t="s">
        <v>71</v>
      </c>
      <c r="G157" t="s">
        <v>72</v>
      </c>
      <c r="H157" t="s">
        <v>71</v>
      </c>
      <c r="I157" t="s">
        <v>71</v>
      </c>
      <c r="J157">
        <v>52</v>
      </c>
      <c r="K157" t="s">
        <v>73</v>
      </c>
      <c r="L157" t="s">
        <v>555</v>
      </c>
      <c r="M157" t="s">
        <v>71</v>
      </c>
      <c r="N157" t="s">
        <v>75</v>
      </c>
      <c r="O157" t="s">
        <v>76</v>
      </c>
      <c r="P157" t="s">
        <v>75</v>
      </c>
      <c r="Q157" t="s">
        <v>315</v>
      </c>
      <c r="R157" t="s">
        <v>316</v>
      </c>
      <c r="S157" t="s">
        <v>75</v>
      </c>
      <c r="T157">
        <v>487366</v>
      </c>
      <c r="U157">
        <v>1386526</v>
      </c>
      <c r="X157">
        <v>3.54</v>
      </c>
      <c r="Y157" t="s">
        <v>559</v>
      </c>
      <c r="Z157" t="s">
        <v>552</v>
      </c>
      <c r="AA157" t="s">
        <v>91</v>
      </c>
      <c r="AB157" t="s">
        <v>71</v>
      </c>
      <c r="AC157">
        <v>119.05024</v>
      </c>
      <c r="AD157">
        <v>119.05025000000001</v>
      </c>
      <c r="AE157" t="s">
        <v>611</v>
      </c>
      <c r="AF157" t="s">
        <v>71</v>
      </c>
      <c r="AG157" t="s">
        <v>71</v>
      </c>
      <c r="AH157" t="s">
        <v>71</v>
      </c>
      <c r="AI157" t="s">
        <v>80</v>
      </c>
      <c r="AJ157" t="s">
        <v>81</v>
      </c>
      <c r="AK157" t="s">
        <v>71</v>
      </c>
      <c r="AL157" t="s">
        <v>75</v>
      </c>
      <c r="AM157" t="s">
        <v>82</v>
      </c>
      <c r="AN157" t="s">
        <v>93</v>
      </c>
      <c r="AO157" t="s">
        <v>93</v>
      </c>
      <c r="AP157" t="s">
        <v>71</v>
      </c>
      <c r="AQ157" t="s">
        <v>71</v>
      </c>
      <c r="AR157" t="s">
        <v>71</v>
      </c>
      <c r="AS157" t="s">
        <v>94</v>
      </c>
      <c r="AT157" t="s">
        <v>71</v>
      </c>
      <c r="AU157" t="s">
        <v>71</v>
      </c>
      <c r="AV157" t="s">
        <v>71</v>
      </c>
      <c r="AW157" t="s">
        <v>71</v>
      </c>
      <c r="AX157" t="s">
        <v>71</v>
      </c>
      <c r="AY157" t="s">
        <v>71</v>
      </c>
      <c r="AZ157" t="s">
        <v>71</v>
      </c>
      <c r="BA157" t="s">
        <v>71</v>
      </c>
      <c r="BI157" t="s">
        <v>75</v>
      </c>
      <c r="BJ157" t="s">
        <v>75</v>
      </c>
      <c r="BL157" t="s">
        <v>829</v>
      </c>
      <c r="BM157" t="s">
        <v>556</v>
      </c>
      <c r="BN157" t="s">
        <v>830</v>
      </c>
      <c r="BO157" t="s">
        <v>71</v>
      </c>
      <c r="BP157" t="s">
        <v>75</v>
      </c>
      <c r="BQ157" t="s">
        <v>75</v>
      </c>
    </row>
    <row r="158" spans="1:69" x14ac:dyDescent="0.3">
      <c r="A158" t="s">
        <v>551</v>
      </c>
      <c r="B158">
        <v>3.46</v>
      </c>
      <c r="C158" t="s">
        <v>68</v>
      </c>
      <c r="D158" t="s">
        <v>318</v>
      </c>
      <c r="E158">
        <v>3.81</v>
      </c>
      <c r="F158" t="s">
        <v>71</v>
      </c>
      <c r="G158" t="s">
        <v>72</v>
      </c>
      <c r="H158" t="s">
        <v>71</v>
      </c>
      <c r="I158" t="s">
        <v>71</v>
      </c>
      <c r="J158">
        <v>53</v>
      </c>
      <c r="K158" t="s">
        <v>73</v>
      </c>
      <c r="L158" t="s">
        <v>74</v>
      </c>
      <c r="M158">
        <v>3.81</v>
      </c>
      <c r="N158" t="s">
        <v>75</v>
      </c>
      <c r="O158" t="s">
        <v>76</v>
      </c>
      <c r="P158" t="s">
        <v>75</v>
      </c>
      <c r="Q158" t="s">
        <v>319</v>
      </c>
      <c r="R158" t="s">
        <v>320</v>
      </c>
      <c r="S158" t="s">
        <v>75</v>
      </c>
      <c r="T158">
        <v>2879862</v>
      </c>
      <c r="U158">
        <v>7540999</v>
      </c>
      <c r="V158">
        <f t="shared" ref="V158" si="31">(U158-455771)/3000000</f>
        <v>2.3617426666666668</v>
      </c>
      <c r="X158">
        <v>3.54</v>
      </c>
      <c r="Y158" t="s">
        <v>130</v>
      </c>
      <c r="Z158" t="s">
        <v>552</v>
      </c>
      <c r="AA158" t="s">
        <v>91</v>
      </c>
      <c r="AB158" t="s">
        <v>71</v>
      </c>
      <c r="AC158">
        <v>137.0608</v>
      </c>
      <c r="AD158">
        <v>137.06086999999999</v>
      </c>
      <c r="AE158" t="s">
        <v>831</v>
      </c>
      <c r="AF158" t="s">
        <v>71</v>
      </c>
      <c r="AG158" t="s">
        <v>71</v>
      </c>
      <c r="AH158" t="s">
        <v>71</v>
      </c>
      <c r="AI158" t="s">
        <v>80</v>
      </c>
      <c r="AJ158" t="s">
        <v>81</v>
      </c>
      <c r="AK158" t="s">
        <v>71</v>
      </c>
      <c r="AL158" t="s">
        <v>75</v>
      </c>
      <c r="AM158" t="s">
        <v>82</v>
      </c>
      <c r="AN158" t="s">
        <v>93</v>
      </c>
      <c r="AO158" t="s">
        <v>93</v>
      </c>
      <c r="AP158" t="s">
        <v>71</v>
      </c>
      <c r="AQ158" t="s">
        <v>71</v>
      </c>
      <c r="AR158" t="s">
        <v>71</v>
      </c>
      <c r="AS158" t="s">
        <v>94</v>
      </c>
      <c r="AT158" t="s">
        <v>71</v>
      </c>
      <c r="AU158" t="s">
        <v>71</v>
      </c>
      <c r="AV158" t="s">
        <v>71</v>
      </c>
      <c r="AW158" t="s">
        <v>71</v>
      </c>
      <c r="BI158" t="s">
        <v>75</v>
      </c>
      <c r="BJ158" t="s">
        <v>75</v>
      </c>
      <c r="BL158" t="s">
        <v>832</v>
      </c>
      <c r="BM158" t="s">
        <v>71</v>
      </c>
      <c r="BN158" t="s">
        <v>71</v>
      </c>
      <c r="BO158" t="s">
        <v>71</v>
      </c>
      <c r="BP158" t="s">
        <v>75</v>
      </c>
      <c r="BQ158" t="s">
        <v>75</v>
      </c>
    </row>
    <row r="159" spans="1:69" x14ac:dyDescent="0.3">
      <c r="A159" t="s">
        <v>551</v>
      </c>
      <c r="B159">
        <v>3.54</v>
      </c>
      <c r="C159" t="s">
        <v>68</v>
      </c>
      <c r="D159" t="s">
        <v>318</v>
      </c>
      <c r="E159" t="s">
        <v>71</v>
      </c>
      <c r="F159" t="s">
        <v>71</v>
      </c>
      <c r="G159" t="s">
        <v>72</v>
      </c>
      <c r="H159" t="s">
        <v>71</v>
      </c>
      <c r="I159" t="s">
        <v>71</v>
      </c>
      <c r="J159">
        <v>53</v>
      </c>
      <c r="K159" t="s">
        <v>73</v>
      </c>
      <c r="L159" t="s">
        <v>553</v>
      </c>
      <c r="M159" t="s">
        <v>71</v>
      </c>
      <c r="N159" t="s">
        <v>75</v>
      </c>
      <c r="O159" t="s">
        <v>76</v>
      </c>
      <c r="P159" t="s">
        <v>75</v>
      </c>
      <c r="Q159" t="s">
        <v>319</v>
      </c>
      <c r="R159" t="s">
        <v>320</v>
      </c>
      <c r="S159" t="s">
        <v>75</v>
      </c>
      <c r="T159">
        <v>586365</v>
      </c>
      <c r="U159">
        <v>1449619</v>
      </c>
      <c r="X159">
        <v>3.54</v>
      </c>
      <c r="Y159" t="s">
        <v>559</v>
      </c>
      <c r="Z159" t="s">
        <v>552</v>
      </c>
      <c r="AA159" t="s">
        <v>91</v>
      </c>
      <c r="AB159" t="s">
        <v>71</v>
      </c>
      <c r="AC159">
        <v>106.04241</v>
      </c>
      <c r="AD159">
        <v>106.04249</v>
      </c>
      <c r="AE159" t="s">
        <v>560</v>
      </c>
      <c r="AF159" t="s">
        <v>71</v>
      </c>
      <c r="AG159" t="s">
        <v>71</v>
      </c>
      <c r="AH159" t="s">
        <v>71</v>
      </c>
      <c r="AI159" t="s">
        <v>80</v>
      </c>
      <c r="AJ159" t="s">
        <v>81</v>
      </c>
      <c r="AK159" t="s">
        <v>71</v>
      </c>
      <c r="AL159" t="s">
        <v>75</v>
      </c>
      <c r="AM159" t="s">
        <v>82</v>
      </c>
      <c r="AN159" t="s">
        <v>93</v>
      </c>
      <c r="AO159" t="s">
        <v>93</v>
      </c>
      <c r="AP159" t="s">
        <v>71</v>
      </c>
      <c r="AQ159" t="s">
        <v>71</v>
      </c>
      <c r="AR159" t="s">
        <v>71</v>
      </c>
      <c r="AS159" t="s">
        <v>94</v>
      </c>
      <c r="AT159" t="s">
        <v>71</v>
      </c>
      <c r="AU159" t="s">
        <v>71</v>
      </c>
      <c r="AV159" t="s">
        <v>71</v>
      </c>
      <c r="AW159" t="s">
        <v>71</v>
      </c>
      <c r="AX159" t="s">
        <v>71</v>
      </c>
      <c r="AY159" t="s">
        <v>71</v>
      </c>
      <c r="AZ159" t="s">
        <v>71</v>
      </c>
      <c r="BA159" t="s">
        <v>71</v>
      </c>
      <c r="BI159" t="s">
        <v>75</v>
      </c>
      <c r="BJ159" t="s">
        <v>75</v>
      </c>
      <c r="BL159" t="s">
        <v>833</v>
      </c>
      <c r="BM159" t="s">
        <v>554</v>
      </c>
      <c r="BN159" t="s">
        <v>834</v>
      </c>
      <c r="BO159" t="s">
        <v>71</v>
      </c>
      <c r="BP159" t="s">
        <v>75</v>
      </c>
      <c r="BQ159" t="s">
        <v>75</v>
      </c>
    </row>
    <row r="160" spans="1:69" x14ac:dyDescent="0.3">
      <c r="A160" t="s">
        <v>551</v>
      </c>
      <c r="B160">
        <v>3.54</v>
      </c>
      <c r="C160" t="s">
        <v>68</v>
      </c>
      <c r="D160" t="s">
        <v>318</v>
      </c>
      <c r="E160" t="s">
        <v>71</v>
      </c>
      <c r="F160" t="s">
        <v>71</v>
      </c>
      <c r="G160" t="s">
        <v>72</v>
      </c>
      <c r="H160" t="s">
        <v>71</v>
      </c>
      <c r="I160" t="s">
        <v>71</v>
      </c>
      <c r="J160">
        <v>53</v>
      </c>
      <c r="K160" t="s">
        <v>73</v>
      </c>
      <c r="L160" t="s">
        <v>555</v>
      </c>
      <c r="M160" t="s">
        <v>71</v>
      </c>
      <c r="N160" t="s">
        <v>75</v>
      </c>
      <c r="O160" t="s">
        <v>76</v>
      </c>
      <c r="P160" t="s">
        <v>75</v>
      </c>
      <c r="Q160" t="s">
        <v>319</v>
      </c>
      <c r="R160" t="s">
        <v>320</v>
      </c>
      <c r="S160" t="s">
        <v>75</v>
      </c>
      <c r="T160">
        <v>497039</v>
      </c>
      <c r="U160">
        <v>1287667</v>
      </c>
      <c r="X160">
        <v>3.54</v>
      </c>
      <c r="Y160" t="s">
        <v>559</v>
      </c>
      <c r="Z160" t="s">
        <v>552</v>
      </c>
      <c r="AA160" t="s">
        <v>91</v>
      </c>
      <c r="AB160" t="s">
        <v>71</v>
      </c>
      <c r="AC160">
        <v>119.05024</v>
      </c>
      <c r="AD160">
        <v>119.05029999999999</v>
      </c>
      <c r="AE160" t="s">
        <v>835</v>
      </c>
      <c r="AF160" t="s">
        <v>71</v>
      </c>
      <c r="AG160" t="s">
        <v>71</v>
      </c>
      <c r="AH160" t="s">
        <v>71</v>
      </c>
      <c r="AI160" t="s">
        <v>80</v>
      </c>
      <c r="AJ160" t="s">
        <v>81</v>
      </c>
      <c r="AK160" t="s">
        <v>71</v>
      </c>
      <c r="AL160" t="s">
        <v>75</v>
      </c>
      <c r="AM160" t="s">
        <v>82</v>
      </c>
      <c r="AN160" t="s">
        <v>93</v>
      </c>
      <c r="AO160" t="s">
        <v>93</v>
      </c>
      <c r="AP160" t="s">
        <v>71</v>
      </c>
      <c r="AQ160" t="s">
        <v>71</v>
      </c>
      <c r="AR160" t="s">
        <v>71</v>
      </c>
      <c r="AS160" t="s">
        <v>94</v>
      </c>
      <c r="AT160" t="s">
        <v>71</v>
      </c>
      <c r="AU160" t="s">
        <v>71</v>
      </c>
      <c r="AV160" t="s">
        <v>71</v>
      </c>
      <c r="AW160" t="s">
        <v>71</v>
      </c>
      <c r="AX160" t="s">
        <v>71</v>
      </c>
      <c r="AY160" t="s">
        <v>71</v>
      </c>
      <c r="AZ160" t="s">
        <v>71</v>
      </c>
      <c r="BA160" t="s">
        <v>71</v>
      </c>
      <c r="BI160" t="s">
        <v>75</v>
      </c>
      <c r="BJ160" t="s">
        <v>75</v>
      </c>
      <c r="BL160" t="s">
        <v>836</v>
      </c>
      <c r="BM160" t="s">
        <v>556</v>
      </c>
      <c r="BN160" t="s">
        <v>837</v>
      </c>
      <c r="BO160" t="s">
        <v>71</v>
      </c>
      <c r="BP160" t="s">
        <v>75</v>
      </c>
      <c r="BQ160" t="s">
        <v>75</v>
      </c>
    </row>
    <row r="161" spans="1:69" x14ac:dyDescent="0.3">
      <c r="A161" t="s">
        <v>551</v>
      </c>
      <c r="B161">
        <v>3.46</v>
      </c>
      <c r="C161" t="s">
        <v>68</v>
      </c>
      <c r="D161" t="s">
        <v>322</v>
      </c>
      <c r="E161">
        <v>3.8250000000000002</v>
      </c>
      <c r="F161" t="s">
        <v>71</v>
      </c>
      <c r="G161" t="s">
        <v>72</v>
      </c>
      <c r="H161" t="s">
        <v>71</v>
      </c>
      <c r="I161" t="s">
        <v>71</v>
      </c>
      <c r="J161">
        <v>54</v>
      </c>
      <c r="K161" t="s">
        <v>73</v>
      </c>
      <c r="L161" t="s">
        <v>74</v>
      </c>
      <c r="M161">
        <v>3.8250000000000002</v>
      </c>
      <c r="N161" t="s">
        <v>75</v>
      </c>
      <c r="O161" t="s">
        <v>76</v>
      </c>
      <c r="P161" t="s">
        <v>75</v>
      </c>
      <c r="Q161" t="s">
        <v>323</v>
      </c>
      <c r="R161" t="s">
        <v>324</v>
      </c>
      <c r="S161" t="s">
        <v>75</v>
      </c>
      <c r="T161">
        <v>2865948</v>
      </c>
      <c r="U161">
        <v>7571015</v>
      </c>
      <c r="V161">
        <f t="shared" ref="V161" si="32">(U161-455771)/3000000</f>
        <v>2.3717480000000002</v>
      </c>
      <c r="X161">
        <v>3.52</v>
      </c>
      <c r="Y161" t="s">
        <v>90</v>
      </c>
      <c r="Z161" t="s">
        <v>552</v>
      </c>
      <c r="AA161" t="s">
        <v>91</v>
      </c>
      <c r="AB161" t="s">
        <v>71</v>
      </c>
      <c r="AC161">
        <v>137.0608</v>
      </c>
      <c r="AD161">
        <v>137.06081</v>
      </c>
      <c r="AE161" t="s">
        <v>582</v>
      </c>
      <c r="AF161" t="s">
        <v>71</v>
      </c>
      <c r="AG161" t="s">
        <v>71</v>
      </c>
      <c r="AH161" t="s">
        <v>71</v>
      </c>
      <c r="AI161" t="s">
        <v>80</v>
      </c>
      <c r="AJ161" t="s">
        <v>81</v>
      </c>
      <c r="AK161" t="s">
        <v>71</v>
      </c>
      <c r="AL161" t="s">
        <v>75</v>
      </c>
      <c r="AM161" t="s">
        <v>82</v>
      </c>
      <c r="AN161" t="s">
        <v>93</v>
      </c>
      <c r="AO161" t="s">
        <v>93</v>
      </c>
      <c r="AP161" t="s">
        <v>71</v>
      </c>
      <c r="AQ161" t="s">
        <v>71</v>
      </c>
      <c r="AR161" t="s">
        <v>71</v>
      </c>
      <c r="AS161" t="s">
        <v>94</v>
      </c>
      <c r="AT161" t="s">
        <v>71</v>
      </c>
      <c r="AU161" t="s">
        <v>71</v>
      </c>
      <c r="AV161" t="s">
        <v>71</v>
      </c>
      <c r="AW161" t="s">
        <v>71</v>
      </c>
      <c r="BI161" t="s">
        <v>75</v>
      </c>
      <c r="BJ161" t="s">
        <v>75</v>
      </c>
      <c r="BL161" t="s">
        <v>838</v>
      </c>
      <c r="BM161" t="s">
        <v>71</v>
      </c>
      <c r="BN161" t="s">
        <v>71</v>
      </c>
      <c r="BO161" t="s">
        <v>71</v>
      </c>
      <c r="BP161" t="s">
        <v>75</v>
      </c>
      <c r="BQ161" t="s">
        <v>75</v>
      </c>
    </row>
    <row r="162" spans="1:69" x14ac:dyDescent="0.3">
      <c r="A162" t="s">
        <v>551</v>
      </c>
      <c r="B162">
        <v>3.52</v>
      </c>
      <c r="C162" t="s">
        <v>68</v>
      </c>
      <c r="D162" t="s">
        <v>322</v>
      </c>
      <c r="E162" t="s">
        <v>71</v>
      </c>
      <c r="F162" t="s">
        <v>71</v>
      </c>
      <c r="G162" t="s">
        <v>72</v>
      </c>
      <c r="H162" t="s">
        <v>71</v>
      </c>
      <c r="I162" t="s">
        <v>71</v>
      </c>
      <c r="J162">
        <v>54</v>
      </c>
      <c r="K162" t="s">
        <v>73</v>
      </c>
      <c r="L162" t="s">
        <v>553</v>
      </c>
      <c r="M162" t="s">
        <v>71</v>
      </c>
      <c r="N162" t="s">
        <v>75</v>
      </c>
      <c r="O162" t="s">
        <v>76</v>
      </c>
      <c r="P162" t="s">
        <v>75</v>
      </c>
      <c r="Q162" t="s">
        <v>323</v>
      </c>
      <c r="R162" t="s">
        <v>324</v>
      </c>
      <c r="S162" t="s">
        <v>75</v>
      </c>
      <c r="T162">
        <v>571236</v>
      </c>
      <c r="U162">
        <v>1404792</v>
      </c>
      <c r="X162">
        <v>3.52</v>
      </c>
      <c r="Y162" t="s">
        <v>559</v>
      </c>
      <c r="Z162" t="s">
        <v>552</v>
      </c>
      <c r="AA162" t="s">
        <v>91</v>
      </c>
      <c r="AB162" t="s">
        <v>71</v>
      </c>
      <c r="AC162">
        <v>106.04241</v>
      </c>
      <c r="AD162">
        <v>106.04244</v>
      </c>
      <c r="AE162" t="s">
        <v>621</v>
      </c>
      <c r="AF162" t="s">
        <v>71</v>
      </c>
      <c r="AG162" t="s">
        <v>71</v>
      </c>
      <c r="AH162" t="s">
        <v>71</v>
      </c>
      <c r="AI162" t="s">
        <v>80</v>
      </c>
      <c r="AJ162" t="s">
        <v>81</v>
      </c>
      <c r="AK162" t="s">
        <v>71</v>
      </c>
      <c r="AL162" t="s">
        <v>75</v>
      </c>
      <c r="AM162" t="s">
        <v>82</v>
      </c>
      <c r="AN162" t="s">
        <v>93</v>
      </c>
      <c r="AO162" t="s">
        <v>93</v>
      </c>
      <c r="AP162" t="s">
        <v>71</v>
      </c>
      <c r="AQ162" t="s">
        <v>71</v>
      </c>
      <c r="AR162" t="s">
        <v>71</v>
      </c>
      <c r="AS162" t="s">
        <v>94</v>
      </c>
      <c r="AT162" t="s">
        <v>71</v>
      </c>
      <c r="AU162" t="s">
        <v>71</v>
      </c>
      <c r="AV162" t="s">
        <v>71</v>
      </c>
      <c r="AW162" t="s">
        <v>71</v>
      </c>
      <c r="AX162" t="s">
        <v>71</v>
      </c>
      <c r="AY162" t="s">
        <v>71</v>
      </c>
      <c r="AZ162" t="s">
        <v>71</v>
      </c>
      <c r="BA162" t="s">
        <v>71</v>
      </c>
      <c r="BI162" t="s">
        <v>75</v>
      </c>
      <c r="BJ162" t="s">
        <v>75</v>
      </c>
      <c r="BL162" t="s">
        <v>839</v>
      </c>
      <c r="BM162" t="s">
        <v>554</v>
      </c>
      <c r="BN162" t="s">
        <v>840</v>
      </c>
      <c r="BO162" t="s">
        <v>71</v>
      </c>
      <c r="BP162" t="s">
        <v>75</v>
      </c>
      <c r="BQ162" t="s">
        <v>75</v>
      </c>
    </row>
    <row r="163" spans="1:69" x14ac:dyDescent="0.3">
      <c r="A163" t="s">
        <v>551</v>
      </c>
      <c r="B163">
        <v>3.52</v>
      </c>
      <c r="C163" t="s">
        <v>68</v>
      </c>
      <c r="D163" t="s">
        <v>322</v>
      </c>
      <c r="E163" t="s">
        <v>71</v>
      </c>
      <c r="F163" t="s">
        <v>71</v>
      </c>
      <c r="G163" t="s">
        <v>72</v>
      </c>
      <c r="H163" t="s">
        <v>71</v>
      </c>
      <c r="I163" t="s">
        <v>71</v>
      </c>
      <c r="J163">
        <v>54</v>
      </c>
      <c r="K163" t="s">
        <v>73</v>
      </c>
      <c r="L163" t="s">
        <v>555</v>
      </c>
      <c r="M163" t="s">
        <v>71</v>
      </c>
      <c r="N163" t="s">
        <v>75</v>
      </c>
      <c r="O163" t="s">
        <v>76</v>
      </c>
      <c r="P163" t="s">
        <v>75</v>
      </c>
      <c r="Q163" t="s">
        <v>323</v>
      </c>
      <c r="R163" t="s">
        <v>324</v>
      </c>
      <c r="S163" t="s">
        <v>75</v>
      </c>
      <c r="T163">
        <v>478718</v>
      </c>
      <c r="U163">
        <v>1257714</v>
      </c>
      <c r="X163">
        <v>3.52</v>
      </c>
      <c r="Y163" t="s">
        <v>559</v>
      </c>
      <c r="Z163" t="s">
        <v>552</v>
      </c>
      <c r="AA163" t="s">
        <v>91</v>
      </c>
      <c r="AB163" t="s">
        <v>71</v>
      </c>
      <c r="AC163">
        <v>119.05024</v>
      </c>
      <c r="AD163">
        <v>119.05024</v>
      </c>
      <c r="AE163" t="s">
        <v>587</v>
      </c>
      <c r="AF163" t="s">
        <v>71</v>
      </c>
      <c r="AG163" t="s">
        <v>71</v>
      </c>
      <c r="AH163" t="s">
        <v>71</v>
      </c>
      <c r="AI163" t="s">
        <v>80</v>
      </c>
      <c r="AJ163" t="s">
        <v>81</v>
      </c>
      <c r="AK163" t="s">
        <v>71</v>
      </c>
      <c r="AL163" t="s">
        <v>75</v>
      </c>
      <c r="AM163" t="s">
        <v>82</v>
      </c>
      <c r="AN163" t="s">
        <v>93</v>
      </c>
      <c r="AO163" t="s">
        <v>93</v>
      </c>
      <c r="AP163" t="s">
        <v>71</v>
      </c>
      <c r="AQ163" t="s">
        <v>71</v>
      </c>
      <c r="AR163" t="s">
        <v>71</v>
      </c>
      <c r="AS163" t="s">
        <v>94</v>
      </c>
      <c r="AT163" t="s">
        <v>71</v>
      </c>
      <c r="AU163" t="s">
        <v>71</v>
      </c>
      <c r="AV163" t="s">
        <v>71</v>
      </c>
      <c r="AW163" t="s">
        <v>71</v>
      </c>
      <c r="AX163" t="s">
        <v>71</v>
      </c>
      <c r="AY163" t="s">
        <v>71</v>
      </c>
      <c r="AZ163" t="s">
        <v>71</v>
      </c>
      <c r="BA163" t="s">
        <v>71</v>
      </c>
      <c r="BI163" t="s">
        <v>75</v>
      </c>
      <c r="BJ163" t="s">
        <v>75</v>
      </c>
      <c r="BL163" t="s">
        <v>841</v>
      </c>
      <c r="BM163" t="s">
        <v>556</v>
      </c>
      <c r="BN163" t="s">
        <v>842</v>
      </c>
      <c r="BO163" t="s">
        <v>71</v>
      </c>
      <c r="BP163" t="s">
        <v>75</v>
      </c>
      <c r="BQ163" t="s">
        <v>75</v>
      </c>
    </row>
    <row r="164" spans="1:69" x14ac:dyDescent="0.3">
      <c r="A164" t="s">
        <v>551</v>
      </c>
      <c r="B164">
        <v>3.46</v>
      </c>
      <c r="C164" t="s">
        <v>68</v>
      </c>
      <c r="D164" t="s">
        <v>326</v>
      </c>
      <c r="E164">
        <v>3.8239999999999998</v>
      </c>
      <c r="F164" t="s">
        <v>71</v>
      </c>
      <c r="G164" t="s">
        <v>72</v>
      </c>
      <c r="H164" t="s">
        <v>71</v>
      </c>
      <c r="I164" t="s">
        <v>71</v>
      </c>
      <c r="J164">
        <v>55</v>
      </c>
      <c r="K164" t="s">
        <v>73</v>
      </c>
      <c r="L164" t="s">
        <v>74</v>
      </c>
      <c r="M164">
        <v>3.8239999999999998</v>
      </c>
      <c r="N164" t="s">
        <v>75</v>
      </c>
      <c r="O164" t="s">
        <v>76</v>
      </c>
      <c r="P164" t="s">
        <v>75</v>
      </c>
      <c r="Q164" t="s">
        <v>327</v>
      </c>
      <c r="R164" t="s">
        <v>328</v>
      </c>
      <c r="S164" t="s">
        <v>75</v>
      </c>
      <c r="T164">
        <v>2947739</v>
      </c>
      <c r="U164">
        <v>7569151</v>
      </c>
      <c r="V164">
        <f t="shared" ref="V164" si="33">(U164-455771)/3000000</f>
        <v>2.3711266666666666</v>
      </c>
      <c r="X164">
        <v>3.53</v>
      </c>
      <c r="Y164" t="s">
        <v>566</v>
      </c>
      <c r="Z164" t="s">
        <v>552</v>
      </c>
      <c r="AA164" t="s">
        <v>91</v>
      </c>
      <c r="AB164" t="s">
        <v>71</v>
      </c>
      <c r="AC164">
        <v>137.0608</v>
      </c>
      <c r="AD164">
        <v>137.06081</v>
      </c>
      <c r="AE164" t="s">
        <v>582</v>
      </c>
      <c r="AF164" t="s">
        <v>71</v>
      </c>
      <c r="AG164" t="s">
        <v>71</v>
      </c>
      <c r="AH164" t="s">
        <v>71</v>
      </c>
      <c r="AI164" t="s">
        <v>80</v>
      </c>
      <c r="AJ164" t="s">
        <v>81</v>
      </c>
      <c r="AK164" t="s">
        <v>71</v>
      </c>
      <c r="AL164" t="s">
        <v>75</v>
      </c>
      <c r="AM164" t="s">
        <v>82</v>
      </c>
      <c r="AN164" t="s">
        <v>93</v>
      </c>
      <c r="AO164" t="s">
        <v>93</v>
      </c>
      <c r="AP164" t="s">
        <v>71</v>
      </c>
      <c r="AQ164" t="s">
        <v>71</v>
      </c>
      <c r="AR164" t="s">
        <v>71</v>
      </c>
      <c r="AS164" t="s">
        <v>94</v>
      </c>
      <c r="AT164" t="s">
        <v>71</v>
      </c>
      <c r="AU164" t="s">
        <v>71</v>
      </c>
      <c r="AV164" t="s">
        <v>71</v>
      </c>
      <c r="AW164" t="s">
        <v>71</v>
      </c>
      <c r="BI164" t="s">
        <v>75</v>
      </c>
      <c r="BJ164" t="s">
        <v>75</v>
      </c>
      <c r="BL164" t="s">
        <v>843</v>
      </c>
      <c r="BM164" t="s">
        <v>71</v>
      </c>
      <c r="BN164" t="s">
        <v>71</v>
      </c>
      <c r="BO164" t="s">
        <v>71</v>
      </c>
      <c r="BP164" t="s">
        <v>75</v>
      </c>
      <c r="BQ164" t="s">
        <v>75</v>
      </c>
    </row>
    <row r="165" spans="1:69" x14ac:dyDescent="0.3">
      <c r="A165" t="s">
        <v>551</v>
      </c>
      <c r="B165">
        <v>3.53</v>
      </c>
      <c r="C165" t="s">
        <v>68</v>
      </c>
      <c r="D165" t="s">
        <v>326</v>
      </c>
      <c r="E165" t="s">
        <v>71</v>
      </c>
      <c r="F165" t="s">
        <v>71</v>
      </c>
      <c r="G165" t="s">
        <v>72</v>
      </c>
      <c r="H165" t="s">
        <v>71</v>
      </c>
      <c r="I165" t="s">
        <v>71</v>
      </c>
      <c r="J165">
        <v>55</v>
      </c>
      <c r="K165" t="s">
        <v>73</v>
      </c>
      <c r="L165" t="s">
        <v>553</v>
      </c>
      <c r="M165" t="s">
        <v>71</v>
      </c>
      <c r="N165" t="s">
        <v>75</v>
      </c>
      <c r="O165" t="s">
        <v>76</v>
      </c>
      <c r="P165" t="s">
        <v>75</v>
      </c>
      <c r="Q165" t="s">
        <v>327</v>
      </c>
      <c r="R165" t="s">
        <v>328</v>
      </c>
      <c r="S165" t="s">
        <v>75</v>
      </c>
      <c r="T165">
        <v>572845</v>
      </c>
      <c r="U165">
        <v>1467601</v>
      </c>
      <c r="X165">
        <v>3.53</v>
      </c>
      <c r="Y165" t="s">
        <v>559</v>
      </c>
      <c r="Z165" t="s">
        <v>552</v>
      </c>
      <c r="AA165" t="s">
        <v>91</v>
      </c>
      <c r="AB165" t="s">
        <v>71</v>
      </c>
      <c r="AC165">
        <v>106.04241</v>
      </c>
      <c r="AD165">
        <v>106.04244</v>
      </c>
      <c r="AE165" t="s">
        <v>621</v>
      </c>
      <c r="AF165" t="s">
        <v>71</v>
      </c>
      <c r="AG165" t="s">
        <v>71</v>
      </c>
      <c r="AH165" t="s">
        <v>71</v>
      </c>
      <c r="AI165" t="s">
        <v>80</v>
      </c>
      <c r="AJ165" t="s">
        <v>81</v>
      </c>
      <c r="AK165" t="s">
        <v>71</v>
      </c>
      <c r="AL165" t="s">
        <v>75</v>
      </c>
      <c r="AM165" t="s">
        <v>82</v>
      </c>
      <c r="AN165" t="s">
        <v>93</v>
      </c>
      <c r="AO165" t="s">
        <v>93</v>
      </c>
      <c r="AP165" t="s">
        <v>71</v>
      </c>
      <c r="AQ165" t="s">
        <v>71</v>
      </c>
      <c r="AR165" t="s">
        <v>71</v>
      </c>
      <c r="AS165" t="s">
        <v>94</v>
      </c>
      <c r="AT165" t="s">
        <v>71</v>
      </c>
      <c r="AU165" t="s">
        <v>71</v>
      </c>
      <c r="AV165" t="s">
        <v>71</v>
      </c>
      <c r="AW165" t="s">
        <v>71</v>
      </c>
      <c r="AX165" t="s">
        <v>71</v>
      </c>
      <c r="AY165" t="s">
        <v>71</v>
      </c>
      <c r="AZ165" t="s">
        <v>71</v>
      </c>
      <c r="BA165" t="s">
        <v>71</v>
      </c>
      <c r="BI165" t="s">
        <v>75</v>
      </c>
      <c r="BJ165" t="s">
        <v>75</v>
      </c>
      <c r="BL165" t="s">
        <v>844</v>
      </c>
      <c r="BM165" t="s">
        <v>554</v>
      </c>
      <c r="BN165" t="s">
        <v>710</v>
      </c>
      <c r="BO165" t="s">
        <v>71</v>
      </c>
      <c r="BP165" t="s">
        <v>75</v>
      </c>
      <c r="BQ165" t="s">
        <v>75</v>
      </c>
    </row>
    <row r="166" spans="1:69" x14ac:dyDescent="0.3">
      <c r="A166" t="s">
        <v>551</v>
      </c>
      <c r="B166">
        <v>3.53</v>
      </c>
      <c r="C166" t="s">
        <v>68</v>
      </c>
      <c r="D166" t="s">
        <v>326</v>
      </c>
      <c r="E166" t="s">
        <v>71</v>
      </c>
      <c r="F166" t="s">
        <v>71</v>
      </c>
      <c r="G166" t="s">
        <v>72</v>
      </c>
      <c r="H166" t="s">
        <v>71</v>
      </c>
      <c r="I166" t="s">
        <v>71</v>
      </c>
      <c r="J166">
        <v>55</v>
      </c>
      <c r="K166" t="s">
        <v>73</v>
      </c>
      <c r="L166" t="s">
        <v>555</v>
      </c>
      <c r="M166" t="s">
        <v>71</v>
      </c>
      <c r="N166" t="s">
        <v>75</v>
      </c>
      <c r="O166" t="s">
        <v>76</v>
      </c>
      <c r="P166" t="s">
        <v>75</v>
      </c>
      <c r="Q166" t="s">
        <v>327</v>
      </c>
      <c r="R166" t="s">
        <v>328</v>
      </c>
      <c r="S166" t="s">
        <v>75</v>
      </c>
      <c r="T166">
        <v>522549</v>
      </c>
      <c r="U166">
        <v>1315736</v>
      </c>
      <c r="X166">
        <v>3.53</v>
      </c>
      <c r="Y166" t="s">
        <v>559</v>
      </c>
      <c r="Z166" t="s">
        <v>552</v>
      </c>
      <c r="AA166" t="s">
        <v>91</v>
      </c>
      <c r="AB166" t="s">
        <v>71</v>
      </c>
      <c r="AC166">
        <v>119.05024</v>
      </c>
      <c r="AD166">
        <v>119.05024</v>
      </c>
      <c r="AE166" t="s">
        <v>587</v>
      </c>
      <c r="AF166" t="s">
        <v>71</v>
      </c>
      <c r="AG166" t="s">
        <v>71</v>
      </c>
      <c r="AH166" t="s">
        <v>71</v>
      </c>
      <c r="AI166" t="s">
        <v>80</v>
      </c>
      <c r="AJ166" t="s">
        <v>81</v>
      </c>
      <c r="AK166" t="s">
        <v>71</v>
      </c>
      <c r="AL166" t="s">
        <v>75</v>
      </c>
      <c r="AM166" t="s">
        <v>82</v>
      </c>
      <c r="AN166" t="s">
        <v>93</v>
      </c>
      <c r="AO166" t="s">
        <v>93</v>
      </c>
      <c r="AP166" t="s">
        <v>71</v>
      </c>
      <c r="AQ166" t="s">
        <v>71</v>
      </c>
      <c r="AR166" t="s">
        <v>71</v>
      </c>
      <c r="AS166" t="s">
        <v>94</v>
      </c>
      <c r="AT166" t="s">
        <v>71</v>
      </c>
      <c r="AU166" t="s">
        <v>71</v>
      </c>
      <c r="AV166" t="s">
        <v>71</v>
      </c>
      <c r="AW166" t="s">
        <v>71</v>
      </c>
      <c r="AX166" t="s">
        <v>71</v>
      </c>
      <c r="AY166" t="s">
        <v>71</v>
      </c>
      <c r="AZ166" t="s">
        <v>71</v>
      </c>
      <c r="BA166" t="s">
        <v>71</v>
      </c>
      <c r="BI166" t="s">
        <v>75</v>
      </c>
      <c r="BJ166" t="s">
        <v>75</v>
      </c>
      <c r="BL166" t="s">
        <v>845</v>
      </c>
      <c r="BM166" t="s">
        <v>556</v>
      </c>
      <c r="BN166" t="s">
        <v>846</v>
      </c>
      <c r="BO166" t="s">
        <v>71</v>
      </c>
      <c r="BP166" t="s">
        <v>75</v>
      </c>
      <c r="BQ166" t="s">
        <v>75</v>
      </c>
    </row>
    <row r="167" spans="1:69" x14ac:dyDescent="0.3">
      <c r="A167" t="s">
        <v>551</v>
      </c>
      <c r="B167">
        <v>3.46</v>
      </c>
      <c r="C167" t="s">
        <v>68</v>
      </c>
      <c r="D167" t="s">
        <v>330</v>
      </c>
      <c r="E167">
        <v>3.9279999999999999</v>
      </c>
      <c r="F167" t="s">
        <v>71</v>
      </c>
      <c r="G167" t="s">
        <v>72</v>
      </c>
      <c r="H167" t="s">
        <v>71</v>
      </c>
      <c r="I167" t="s">
        <v>71</v>
      </c>
      <c r="J167">
        <v>56</v>
      </c>
      <c r="K167" t="s">
        <v>73</v>
      </c>
      <c r="L167" t="s">
        <v>74</v>
      </c>
      <c r="M167">
        <v>3.9279999999999999</v>
      </c>
      <c r="N167" t="s">
        <v>75</v>
      </c>
      <c r="O167" t="s">
        <v>76</v>
      </c>
      <c r="P167" t="s">
        <v>75</v>
      </c>
      <c r="Q167" t="s">
        <v>331</v>
      </c>
      <c r="R167" t="s">
        <v>332</v>
      </c>
      <c r="S167" t="s">
        <v>75</v>
      </c>
      <c r="T167">
        <v>3223305</v>
      </c>
      <c r="U167">
        <v>7774933</v>
      </c>
      <c r="V167">
        <f t="shared" ref="V167" si="34">(U167-455771)/3000000</f>
        <v>2.4397206666666666</v>
      </c>
      <c r="X167">
        <v>3.54</v>
      </c>
      <c r="Y167" t="s">
        <v>130</v>
      </c>
      <c r="Z167" t="s">
        <v>552</v>
      </c>
      <c r="AA167" t="s">
        <v>91</v>
      </c>
      <c r="AB167" t="s">
        <v>71</v>
      </c>
      <c r="AC167">
        <v>137.0608</v>
      </c>
      <c r="AD167">
        <v>137.06081</v>
      </c>
      <c r="AE167" t="s">
        <v>582</v>
      </c>
      <c r="AF167" t="s">
        <v>71</v>
      </c>
      <c r="AG167" t="s">
        <v>71</v>
      </c>
      <c r="AH167" t="s">
        <v>71</v>
      </c>
      <c r="AI167" t="s">
        <v>80</v>
      </c>
      <c r="AJ167" t="s">
        <v>81</v>
      </c>
      <c r="AK167" t="s">
        <v>71</v>
      </c>
      <c r="AL167" t="s">
        <v>75</v>
      </c>
      <c r="AM167" t="s">
        <v>82</v>
      </c>
      <c r="AN167" t="s">
        <v>93</v>
      </c>
      <c r="AO167" t="s">
        <v>93</v>
      </c>
      <c r="AP167" t="s">
        <v>71</v>
      </c>
      <c r="AQ167" t="s">
        <v>71</v>
      </c>
      <c r="AR167" t="s">
        <v>71</v>
      </c>
      <c r="AS167" t="s">
        <v>94</v>
      </c>
      <c r="AT167" t="s">
        <v>71</v>
      </c>
      <c r="AU167" t="s">
        <v>71</v>
      </c>
      <c r="AV167" t="s">
        <v>71</v>
      </c>
      <c r="AW167" t="s">
        <v>71</v>
      </c>
      <c r="BI167" t="s">
        <v>75</v>
      </c>
      <c r="BJ167" t="s">
        <v>75</v>
      </c>
      <c r="BL167" t="s">
        <v>847</v>
      </c>
      <c r="BM167" t="s">
        <v>71</v>
      </c>
      <c r="BN167" t="s">
        <v>71</v>
      </c>
      <c r="BO167" t="s">
        <v>71</v>
      </c>
      <c r="BP167" t="s">
        <v>75</v>
      </c>
      <c r="BQ167" t="s">
        <v>75</v>
      </c>
    </row>
    <row r="168" spans="1:69" x14ac:dyDescent="0.3">
      <c r="A168" t="s">
        <v>551</v>
      </c>
      <c r="B168">
        <v>3.54</v>
      </c>
      <c r="C168" t="s">
        <v>68</v>
      </c>
      <c r="D168" t="s">
        <v>330</v>
      </c>
      <c r="E168" t="s">
        <v>71</v>
      </c>
      <c r="F168" t="s">
        <v>71</v>
      </c>
      <c r="G168" t="s">
        <v>72</v>
      </c>
      <c r="H168" t="s">
        <v>71</v>
      </c>
      <c r="I168" t="s">
        <v>71</v>
      </c>
      <c r="J168">
        <v>56</v>
      </c>
      <c r="K168" t="s">
        <v>73</v>
      </c>
      <c r="L168" t="s">
        <v>553</v>
      </c>
      <c r="M168" t="s">
        <v>71</v>
      </c>
      <c r="N168" t="s">
        <v>75</v>
      </c>
      <c r="O168" t="s">
        <v>76</v>
      </c>
      <c r="P168" t="s">
        <v>75</v>
      </c>
      <c r="Q168" t="s">
        <v>331</v>
      </c>
      <c r="R168" t="s">
        <v>332</v>
      </c>
      <c r="S168" t="s">
        <v>75</v>
      </c>
      <c r="T168">
        <v>618004</v>
      </c>
      <c r="U168">
        <v>1513106</v>
      </c>
      <c r="X168">
        <v>3.54</v>
      </c>
      <c r="Y168" t="s">
        <v>559</v>
      </c>
      <c r="Z168" t="s">
        <v>552</v>
      </c>
      <c r="AA168" t="s">
        <v>91</v>
      </c>
      <c r="AB168" t="s">
        <v>71</v>
      </c>
      <c r="AC168">
        <v>106.04241</v>
      </c>
      <c r="AD168">
        <v>106.04245</v>
      </c>
      <c r="AE168" t="s">
        <v>598</v>
      </c>
      <c r="AF168" t="s">
        <v>71</v>
      </c>
      <c r="AG168" t="s">
        <v>71</v>
      </c>
      <c r="AH168" t="s">
        <v>71</v>
      </c>
      <c r="AI168" t="s">
        <v>80</v>
      </c>
      <c r="AJ168" t="s">
        <v>81</v>
      </c>
      <c r="AK168" t="s">
        <v>71</v>
      </c>
      <c r="AL168" t="s">
        <v>75</v>
      </c>
      <c r="AM168" t="s">
        <v>82</v>
      </c>
      <c r="AN168" t="s">
        <v>93</v>
      </c>
      <c r="AO168" t="s">
        <v>93</v>
      </c>
      <c r="AP168" t="s">
        <v>71</v>
      </c>
      <c r="AQ168" t="s">
        <v>71</v>
      </c>
      <c r="AR168" t="s">
        <v>71</v>
      </c>
      <c r="AS168" t="s">
        <v>94</v>
      </c>
      <c r="AT168" t="s">
        <v>71</v>
      </c>
      <c r="AU168" t="s">
        <v>71</v>
      </c>
      <c r="AV168" t="s">
        <v>71</v>
      </c>
      <c r="AW168" t="s">
        <v>71</v>
      </c>
      <c r="AX168" t="s">
        <v>71</v>
      </c>
      <c r="AY168" t="s">
        <v>71</v>
      </c>
      <c r="AZ168" t="s">
        <v>71</v>
      </c>
      <c r="BA168" t="s">
        <v>71</v>
      </c>
      <c r="BI168" t="s">
        <v>75</v>
      </c>
      <c r="BJ168" t="s">
        <v>75</v>
      </c>
      <c r="BL168" t="s">
        <v>848</v>
      </c>
      <c r="BM168" t="s">
        <v>554</v>
      </c>
      <c r="BN168" t="s">
        <v>849</v>
      </c>
      <c r="BO168" t="s">
        <v>71</v>
      </c>
      <c r="BP168" t="s">
        <v>75</v>
      </c>
      <c r="BQ168" t="s">
        <v>75</v>
      </c>
    </row>
    <row r="169" spans="1:69" x14ac:dyDescent="0.3">
      <c r="A169" t="s">
        <v>551</v>
      </c>
      <c r="B169">
        <v>3.54</v>
      </c>
      <c r="C169" t="s">
        <v>68</v>
      </c>
      <c r="D169" t="s">
        <v>330</v>
      </c>
      <c r="E169" t="s">
        <v>71</v>
      </c>
      <c r="F169" t="s">
        <v>71</v>
      </c>
      <c r="G169" t="s">
        <v>72</v>
      </c>
      <c r="H169" t="s">
        <v>71</v>
      </c>
      <c r="I169" t="s">
        <v>71</v>
      </c>
      <c r="J169">
        <v>56</v>
      </c>
      <c r="K169" t="s">
        <v>73</v>
      </c>
      <c r="L169" t="s">
        <v>555</v>
      </c>
      <c r="M169" t="s">
        <v>71</v>
      </c>
      <c r="N169" t="s">
        <v>75</v>
      </c>
      <c r="O169" t="s">
        <v>76</v>
      </c>
      <c r="P169" t="s">
        <v>75</v>
      </c>
      <c r="Q169" t="s">
        <v>331</v>
      </c>
      <c r="R169" t="s">
        <v>332</v>
      </c>
      <c r="S169" t="s">
        <v>75</v>
      </c>
      <c r="T169">
        <v>551679</v>
      </c>
      <c r="U169">
        <v>1330596</v>
      </c>
      <c r="X169">
        <v>3.54</v>
      </c>
      <c r="Y169" t="s">
        <v>559</v>
      </c>
      <c r="Z169" t="s">
        <v>552</v>
      </c>
      <c r="AA169" t="s">
        <v>91</v>
      </c>
      <c r="AB169" t="s">
        <v>71</v>
      </c>
      <c r="AC169">
        <v>119.05024</v>
      </c>
      <c r="AD169">
        <v>119.05025000000001</v>
      </c>
      <c r="AE169" t="s">
        <v>611</v>
      </c>
      <c r="AF169" t="s">
        <v>71</v>
      </c>
      <c r="AG169" t="s">
        <v>71</v>
      </c>
      <c r="AH169" t="s">
        <v>71</v>
      </c>
      <c r="AI169" t="s">
        <v>80</v>
      </c>
      <c r="AJ169" t="s">
        <v>81</v>
      </c>
      <c r="AK169" t="s">
        <v>71</v>
      </c>
      <c r="AL169" t="s">
        <v>75</v>
      </c>
      <c r="AM169" t="s">
        <v>82</v>
      </c>
      <c r="AN169" t="s">
        <v>93</v>
      </c>
      <c r="AO169" t="s">
        <v>93</v>
      </c>
      <c r="AP169" t="s">
        <v>71</v>
      </c>
      <c r="AQ169" t="s">
        <v>71</v>
      </c>
      <c r="AR169" t="s">
        <v>71</v>
      </c>
      <c r="AS169" t="s">
        <v>94</v>
      </c>
      <c r="AT169" t="s">
        <v>71</v>
      </c>
      <c r="AU169" t="s">
        <v>71</v>
      </c>
      <c r="AV169" t="s">
        <v>71</v>
      </c>
      <c r="AW169" t="s">
        <v>71</v>
      </c>
      <c r="AX169" t="s">
        <v>71</v>
      </c>
      <c r="AY169" t="s">
        <v>71</v>
      </c>
      <c r="AZ169" t="s">
        <v>71</v>
      </c>
      <c r="BA169" t="s">
        <v>71</v>
      </c>
      <c r="BI169" t="s">
        <v>75</v>
      </c>
      <c r="BJ169" t="s">
        <v>75</v>
      </c>
      <c r="BL169" t="s">
        <v>850</v>
      </c>
      <c r="BM169" t="s">
        <v>556</v>
      </c>
      <c r="BN169" t="s">
        <v>851</v>
      </c>
      <c r="BO169" t="s">
        <v>71</v>
      </c>
      <c r="BP169" t="s">
        <v>75</v>
      </c>
      <c r="BQ169" t="s">
        <v>75</v>
      </c>
    </row>
    <row r="170" spans="1:69" x14ac:dyDescent="0.3">
      <c r="A170" t="s">
        <v>551</v>
      </c>
      <c r="B170">
        <v>3.46</v>
      </c>
      <c r="C170" t="s">
        <v>68</v>
      </c>
      <c r="D170" t="s">
        <v>334</v>
      </c>
      <c r="E170">
        <v>4.1920000000000002</v>
      </c>
      <c r="F170" t="s">
        <v>71</v>
      </c>
      <c r="G170" t="s">
        <v>72</v>
      </c>
      <c r="H170" t="s">
        <v>71</v>
      </c>
      <c r="I170" t="s">
        <v>71</v>
      </c>
      <c r="J170">
        <v>57</v>
      </c>
      <c r="K170" t="s">
        <v>73</v>
      </c>
      <c r="L170" t="s">
        <v>74</v>
      </c>
      <c r="M170">
        <v>4.1920000000000002</v>
      </c>
      <c r="N170" t="s">
        <v>75</v>
      </c>
      <c r="O170" t="s">
        <v>76</v>
      </c>
      <c r="P170" t="s">
        <v>75</v>
      </c>
      <c r="Q170" t="s">
        <v>335</v>
      </c>
      <c r="R170" t="s">
        <v>336</v>
      </c>
      <c r="S170" t="s">
        <v>75</v>
      </c>
      <c r="T170">
        <v>3112047</v>
      </c>
      <c r="U170">
        <v>8295612</v>
      </c>
      <c r="V170">
        <f t="shared" ref="V170" si="35">(U170-455771)/3000000</f>
        <v>2.6132803333333334</v>
      </c>
      <c r="X170">
        <v>3.53</v>
      </c>
      <c r="Y170" t="s">
        <v>566</v>
      </c>
      <c r="Z170" t="s">
        <v>552</v>
      </c>
      <c r="AA170" t="s">
        <v>91</v>
      </c>
      <c r="AB170" t="s">
        <v>71</v>
      </c>
      <c r="AC170">
        <v>137.0608</v>
      </c>
      <c r="AD170">
        <v>137.06079</v>
      </c>
      <c r="AE170" t="s">
        <v>619</v>
      </c>
      <c r="AF170" t="s">
        <v>71</v>
      </c>
      <c r="AG170" t="s">
        <v>71</v>
      </c>
      <c r="AH170" t="s">
        <v>71</v>
      </c>
      <c r="AI170" t="s">
        <v>80</v>
      </c>
      <c r="AJ170" t="s">
        <v>81</v>
      </c>
      <c r="AK170" t="s">
        <v>71</v>
      </c>
      <c r="AL170" t="s">
        <v>75</v>
      </c>
      <c r="AM170" t="s">
        <v>82</v>
      </c>
      <c r="AN170" t="s">
        <v>93</v>
      </c>
      <c r="AO170" t="s">
        <v>93</v>
      </c>
      <c r="AP170" t="s">
        <v>71</v>
      </c>
      <c r="AQ170" t="s">
        <v>71</v>
      </c>
      <c r="AR170" t="s">
        <v>71</v>
      </c>
      <c r="AS170" t="s">
        <v>94</v>
      </c>
      <c r="AT170" t="s">
        <v>71</v>
      </c>
      <c r="AU170" t="s">
        <v>71</v>
      </c>
      <c r="AV170" t="s">
        <v>71</v>
      </c>
      <c r="AW170" t="s">
        <v>71</v>
      </c>
      <c r="BI170" t="s">
        <v>75</v>
      </c>
      <c r="BJ170" t="s">
        <v>75</v>
      </c>
      <c r="BL170" t="s">
        <v>852</v>
      </c>
      <c r="BM170" t="s">
        <v>71</v>
      </c>
      <c r="BN170" t="s">
        <v>71</v>
      </c>
      <c r="BO170" t="s">
        <v>71</v>
      </c>
      <c r="BP170" t="s">
        <v>75</v>
      </c>
      <c r="BQ170" t="s">
        <v>75</v>
      </c>
    </row>
    <row r="171" spans="1:69" x14ac:dyDescent="0.3">
      <c r="A171" t="s">
        <v>551</v>
      </c>
      <c r="B171">
        <v>3.53</v>
      </c>
      <c r="C171" t="s">
        <v>68</v>
      </c>
      <c r="D171" t="s">
        <v>334</v>
      </c>
      <c r="E171" t="s">
        <v>71</v>
      </c>
      <c r="F171" t="s">
        <v>71</v>
      </c>
      <c r="G171" t="s">
        <v>72</v>
      </c>
      <c r="H171" t="s">
        <v>71</v>
      </c>
      <c r="I171" t="s">
        <v>71</v>
      </c>
      <c r="J171">
        <v>57</v>
      </c>
      <c r="K171" t="s">
        <v>73</v>
      </c>
      <c r="L171" t="s">
        <v>553</v>
      </c>
      <c r="M171" t="s">
        <v>71</v>
      </c>
      <c r="N171" t="s">
        <v>75</v>
      </c>
      <c r="O171" t="s">
        <v>76</v>
      </c>
      <c r="P171" t="s">
        <v>75</v>
      </c>
      <c r="Q171" t="s">
        <v>335</v>
      </c>
      <c r="R171" t="s">
        <v>336</v>
      </c>
      <c r="S171" t="s">
        <v>75</v>
      </c>
      <c r="T171">
        <v>634163</v>
      </c>
      <c r="U171">
        <v>1591637</v>
      </c>
      <c r="X171">
        <v>3.53</v>
      </c>
      <c r="Y171" t="s">
        <v>559</v>
      </c>
      <c r="Z171" t="s">
        <v>552</v>
      </c>
      <c r="AA171" t="s">
        <v>91</v>
      </c>
      <c r="AB171" t="s">
        <v>71</v>
      </c>
      <c r="AC171">
        <v>106.04241</v>
      </c>
      <c r="AD171">
        <v>106.04243</v>
      </c>
      <c r="AE171" t="s">
        <v>650</v>
      </c>
      <c r="AF171" t="s">
        <v>71</v>
      </c>
      <c r="AG171" t="s">
        <v>71</v>
      </c>
      <c r="AH171" t="s">
        <v>71</v>
      </c>
      <c r="AI171" t="s">
        <v>80</v>
      </c>
      <c r="AJ171" t="s">
        <v>81</v>
      </c>
      <c r="AK171" t="s">
        <v>71</v>
      </c>
      <c r="AL171" t="s">
        <v>75</v>
      </c>
      <c r="AM171" t="s">
        <v>82</v>
      </c>
      <c r="AN171" t="s">
        <v>93</v>
      </c>
      <c r="AO171" t="s">
        <v>93</v>
      </c>
      <c r="AP171" t="s">
        <v>71</v>
      </c>
      <c r="AQ171" t="s">
        <v>71</v>
      </c>
      <c r="AR171" t="s">
        <v>71</v>
      </c>
      <c r="AS171" t="s">
        <v>94</v>
      </c>
      <c r="AT171" t="s">
        <v>71</v>
      </c>
      <c r="AU171" t="s">
        <v>71</v>
      </c>
      <c r="AV171" t="s">
        <v>71</v>
      </c>
      <c r="AW171" t="s">
        <v>71</v>
      </c>
      <c r="AX171" t="s">
        <v>71</v>
      </c>
      <c r="AY171" t="s">
        <v>71</v>
      </c>
      <c r="AZ171" t="s">
        <v>71</v>
      </c>
      <c r="BA171" t="s">
        <v>71</v>
      </c>
      <c r="BI171" t="s">
        <v>75</v>
      </c>
      <c r="BJ171" t="s">
        <v>75</v>
      </c>
      <c r="BL171" t="s">
        <v>853</v>
      </c>
      <c r="BM171" t="s">
        <v>554</v>
      </c>
      <c r="BN171" t="s">
        <v>854</v>
      </c>
      <c r="BO171" t="s">
        <v>71</v>
      </c>
      <c r="BP171" t="s">
        <v>75</v>
      </c>
      <c r="BQ171" t="s">
        <v>75</v>
      </c>
    </row>
    <row r="172" spans="1:69" x14ac:dyDescent="0.3">
      <c r="A172" t="s">
        <v>551</v>
      </c>
      <c r="B172">
        <v>3.53</v>
      </c>
      <c r="C172" t="s">
        <v>68</v>
      </c>
      <c r="D172" t="s">
        <v>334</v>
      </c>
      <c r="E172" t="s">
        <v>71</v>
      </c>
      <c r="F172" t="s">
        <v>71</v>
      </c>
      <c r="G172" t="s">
        <v>72</v>
      </c>
      <c r="H172" t="s">
        <v>71</v>
      </c>
      <c r="I172" t="s">
        <v>71</v>
      </c>
      <c r="J172">
        <v>57</v>
      </c>
      <c r="K172" t="s">
        <v>73</v>
      </c>
      <c r="L172" t="s">
        <v>555</v>
      </c>
      <c r="M172" t="s">
        <v>71</v>
      </c>
      <c r="N172" t="s">
        <v>75</v>
      </c>
      <c r="O172" t="s">
        <v>76</v>
      </c>
      <c r="P172" t="s">
        <v>75</v>
      </c>
      <c r="Q172" t="s">
        <v>335</v>
      </c>
      <c r="R172" t="s">
        <v>336</v>
      </c>
      <c r="S172" t="s">
        <v>75</v>
      </c>
      <c r="T172">
        <v>547594</v>
      </c>
      <c r="U172">
        <v>1395991</v>
      </c>
      <c r="X172">
        <v>3.53</v>
      </c>
      <c r="Y172" t="s">
        <v>559</v>
      </c>
      <c r="Z172" t="s">
        <v>552</v>
      </c>
      <c r="AA172" t="s">
        <v>91</v>
      </c>
      <c r="AB172" t="s">
        <v>71</v>
      </c>
      <c r="AC172">
        <v>119.05024</v>
      </c>
      <c r="AD172">
        <v>119.05023</v>
      </c>
      <c r="AE172" t="s">
        <v>579</v>
      </c>
      <c r="AF172" t="s">
        <v>71</v>
      </c>
      <c r="AG172" t="s">
        <v>71</v>
      </c>
      <c r="AH172" t="s">
        <v>71</v>
      </c>
      <c r="AI172" t="s">
        <v>80</v>
      </c>
      <c r="AJ172" t="s">
        <v>81</v>
      </c>
      <c r="AK172" t="s">
        <v>71</v>
      </c>
      <c r="AL172" t="s">
        <v>75</v>
      </c>
      <c r="AM172" t="s">
        <v>82</v>
      </c>
      <c r="AN172" t="s">
        <v>93</v>
      </c>
      <c r="AO172" t="s">
        <v>93</v>
      </c>
      <c r="AP172" t="s">
        <v>71</v>
      </c>
      <c r="AQ172" t="s">
        <v>71</v>
      </c>
      <c r="AR172" t="s">
        <v>71</v>
      </c>
      <c r="AS172" t="s">
        <v>94</v>
      </c>
      <c r="AT172" t="s">
        <v>71</v>
      </c>
      <c r="AU172" t="s">
        <v>71</v>
      </c>
      <c r="AV172" t="s">
        <v>71</v>
      </c>
      <c r="AW172" t="s">
        <v>71</v>
      </c>
      <c r="AX172" t="s">
        <v>71</v>
      </c>
      <c r="AY172" t="s">
        <v>71</v>
      </c>
      <c r="AZ172" t="s">
        <v>71</v>
      </c>
      <c r="BA172" t="s">
        <v>71</v>
      </c>
      <c r="BI172" t="s">
        <v>75</v>
      </c>
      <c r="BJ172" t="s">
        <v>75</v>
      </c>
      <c r="BL172" t="s">
        <v>855</v>
      </c>
      <c r="BM172" t="s">
        <v>556</v>
      </c>
      <c r="BN172" t="s">
        <v>813</v>
      </c>
      <c r="BO172" t="s">
        <v>71</v>
      </c>
      <c r="BP172" t="s">
        <v>75</v>
      </c>
      <c r="BQ172" t="s">
        <v>75</v>
      </c>
    </row>
    <row r="173" spans="1:69" x14ac:dyDescent="0.3">
      <c r="A173" t="s">
        <v>551</v>
      </c>
      <c r="B173">
        <v>3.46</v>
      </c>
      <c r="C173" t="s">
        <v>68</v>
      </c>
      <c r="D173" t="s">
        <v>338</v>
      </c>
      <c r="E173">
        <v>4.0789999999999997</v>
      </c>
      <c r="F173" t="s">
        <v>71</v>
      </c>
      <c r="G173" t="s">
        <v>72</v>
      </c>
      <c r="H173" t="s">
        <v>71</v>
      </c>
      <c r="I173" t="s">
        <v>71</v>
      </c>
      <c r="J173">
        <v>58</v>
      </c>
      <c r="K173" t="s">
        <v>73</v>
      </c>
      <c r="L173" t="s">
        <v>74</v>
      </c>
      <c r="M173">
        <v>4.0789999999999997</v>
      </c>
      <c r="N173" t="s">
        <v>75</v>
      </c>
      <c r="O173" t="s">
        <v>76</v>
      </c>
      <c r="P173" t="s">
        <v>75</v>
      </c>
      <c r="Q173" t="s">
        <v>339</v>
      </c>
      <c r="R173" t="s">
        <v>340</v>
      </c>
      <c r="S173" t="s">
        <v>75</v>
      </c>
      <c r="T173">
        <v>3293320</v>
      </c>
      <c r="U173">
        <v>8071216</v>
      </c>
      <c r="V173">
        <f t="shared" ref="V173" si="36">(U173-455771)/3000000</f>
        <v>2.5384816666666667</v>
      </c>
      <c r="X173">
        <v>3.55</v>
      </c>
      <c r="Y173" t="s">
        <v>856</v>
      </c>
      <c r="Z173" t="s">
        <v>552</v>
      </c>
      <c r="AA173" t="s">
        <v>91</v>
      </c>
      <c r="AB173" t="s">
        <v>71</v>
      </c>
      <c r="AC173">
        <v>137.0608</v>
      </c>
      <c r="AD173">
        <v>137.06082000000001</v>
      </c>
      <c r="AE173" t="s">
        <v>596</v>
      </c>
      <c r="AF173" t="s">
        <v>71</v>
      </c>
      <c r="AG173" t="s">
        <v>71</v>
      </c>
      <c r="AH173" t="s">
        <v>71</v>
      </c>
      <c r="AI173" t="s">
        <v>80</v>
      </c>
      <c r="AJ173" t="s">
        <v>81</v>
      </c>
      <c r="AK173" t="s">
        <v>71</v>
      </c>
      <c r="AL173" t="s">
        <v>75</v>
      </c>
      <c r="AM173" t="s">
        <v>82</v>
      </c>
      <c r="AN173" t="s">
        <v>93</v>
      </c>
      <c r="AO173" t="s">
        <v>93</v>
      </c>
      <c r="AP173" t="s">
        <v>71</v>
      </c>
      <c r="AQ173" t="s">
        <v>71</v>
      </c>
      <c r="AR173" t="s">
        <v>71</v>
      </c>
      <c r="AS173" t="s">
        <v>94</v>
      </c>
      <c r="AT173" t="s">
        <v>71</v>
      </c>
      <c r="AU173" t="s">
        <v>71</v>
      </c>
      <c r="AV173" t="s">
        <v>71</v>
      </c>
      <c r="AW173" t="s">
        <v>71</v>
      </c>
      <c r="BI173" t="s">
        <v>75</v>
      </c>
      <c r="BJ173" t="s">
        <v>75</v>
      </c>
      <c r="BL173" t="s">
        <v>857</v>
      </c>
      <c r="BM173" t="s">
        <v>71</v>
      </c>
      <c r="BN173" t="s">
        <v>71</v>
      </c>
      <c r="BO173" t="s">
        <v>71</v>
      </c>
      <c r="BP173" t="s">
        <v>75</v>
      </c>
      <c r="BQ173" t="s">
        <v>75</v>
      </c>
    </row>
    <row r="174" spans="1:69" x14ac:dyDescent="0.3">
      <c r="A174" t="s">
        <v>551</v>
      </c>
      <c r="B174">
        <v>3.55</v>
      </c>
      <c r="C174" t="s">
        <v>68</v>
      </c>
      <c r="D174" t="s">
        <v>338</v>
      </c>
      <c r="E174" t="s">
        <v>71</v>
      </c>
      <c r="F174" t="s">
        <v>71</v>
      </c>
      <c r="G174" t="s">
        <v>72</v>
      </c>
      <c r="H174" t="s">
        <v>71</v>
      </c>
      <c r="I174" t="s">
        <v>71</v>
      </c>
      <c r="J174">
        <v>58</v>
      </c>
      <c r="K174" t="s">
        <v>73</v>
      </c>
      <c r="L174" t="s">
        <v>553</v>
      </c>
      <c r="M174" t="s">
        <v>71</v>
      </c>
      <c r="N174" t="s">
        <v>75</v>
      </c>
      <c r="O174" t="s">
        <v>76</v>
      </c>
      <c r="P174" t="s">
        <v>75</v>
      </c>
      <c r="Q174" t="s">
        <v>339</v>
      </c>
      <c r="R174" t="s">
        <v>340</v>
      </c>
      <c r="S174" t="s">
        <v>75</v>
      </c>
      <c r="T174">
        <v>674615</v>
      </c>
      <c r="U174">
        <v>1598649</v>
      </c>
      <c r="X174">
        <v>3.55</v>
      </c>
      <c r="Y174" t="s">
        <v>559</v>
      </c>
      <c r="Z174" t="s">
        <v>552</v>
      </c>
      <c r="AA174" t="s">
        <v>91</v>
      </c>
      <c r="AB174" t="s">
        <v>71</v>
      </c>
      <c r="AC174">
        <v>106.04241</v>
      </c>
      <c r="AD174">
        <v>106.04246000000001</v>
      </c>
      <c r="AE174" t="s">
        <v>576</v>
      </c>
      <c r="AF174" t="s">
        <v>71</v>
      </c>
      <c r="AG174" t="s">
        <v>71</v>
      </c>
      <c r="AH174" t="s">
        <v>71</v>
      </c>
      <c r="AI174" t="s">
        <v>80</v>
      </c>
      <c r="AJ174" t="s">
        <v>81</v>
      </c>
      <c r="AK174" t="s">
        <v>71</v>
      </c>
      <c r="AL174" t="s">
        <v>75</v>
      </c>
      <c r="AM174" t="s">
        <v>82</v>
      </c>
      <c r="AN174" t="s">
        <v>93</v>
      </c>
      <c r="AO174" t="s">
        <v>93</v>
      </c>
      <c r="AP174" t="s">
        <v>71</v>
      </c>
      <c r="AQ174" t="s">
        <v>71</v>
      </c>
      <c r="AR174" t="s">
        <v>71</v>
      </c>
      <c r="AS174" t="s">
        <v>94</v>
      </c>
      <c r="AT174" t="s">
        <v>71</v>
      </c>
      <c r="AU174" t="s">
        <v>71</v>
      </c>
      <c r="AV174" t="s">
        <v>71</v>
      </c>
      <c r="AW174" t="s">
        <v>71</v>
      </c>
      <c r="AX174" t="s">
        <v>71</v>
      </c>
      <c r="AY174" t="s">
        <v>71</v>
      </c>
      <c r="AZ174" t="s">
        <v>71</v>
      </c>
      <c r="BA174" t="s">
        <v>71</v>
      </c>
      <c r="BI174" t="s">
        <v>75</v>
      </c>
      <c r="BJ174" t="s">
        <v>75</v>
      </c>
      <c r="BL174" t="s">
        <v>858</v>
      </c>
      <c r="BM174" t="s">
        <v>554</v>
      </c>
      <c r="BN174" t="s">
        <v>859</v>
      </c>
      <c r="BO174" t="s">
        <v>71</v>
      </c>
      <c r="BP174" t="s">
        <v>75</v>
      </c>
      <c r="BQ174" t="s">
        <v>75</v>
      </c>
    </row>
    <row r="175" spans="1:69" x14ac:dyDescent="0.3">
      <c r="A175" t="s">
        <v>551</v>
      </c>
      <c r="B175">
        <v>3.55</v>
      </c>
      <c r="C175" t="s">
        <v>68</v>
      </c>
      <c r="D175" t="s">
        <v>338</v>
      </c>
      <c r="E175" t="s">
        <v>71</v>
      </c>
      <c r="F175" t="s">
        <v>71</v>
      </c>
      <c r="G175" t="s">
        <v>72</v>
      </c>
      <c r="H175" t="s">
        <v>71</v>
      </c>
      <c r="I175" t="s">
        <v>71</v>
      </c>
      <c r="J175">
        <v>58</v>
      </c>
      <c r="K175" t="s">
        <v>73</v>
      </c>
      <c r="L175" t="s">
        <v>555</v>
      </c>
      <c r="M175" t="s">
        <v>71</v>
      </c>
      <c r="N175" t="s">
        <v>75</v>
      </c>
      <c r="O175" t="s">
        <v>76</v>
      </c>
      <c r="P175" t="s">
        <v>75</v>
      </c>
      <c r="Q175" t="s">
        <v>339</v>
      </c>
      <c r="R175" t="s">
        <v>340</v>
      </c>
      <c r="S175" t="s">
        <v>75</v>
      </c>
      <c r="T175">
        <v>565332</v>
      </c>
      <c r="U175">
        <v>1442364</v>
      </c>
      <c r="X175">
        <v>3.55</v>
      </c>
      <c r="Y175" t="s">
        <v>559</v>
      </c>
      <c r="Z175" t="s">
        <v>552</v>
      </c>
      <c r="AA175" t="s">
        <v>91</v>
      </c>
      <c r="AB175" t="s">
        <v>71</v>
      </c>
      <c r="AC175">
        <v>119.05024</v>
      </c>
      <c r="AD175">
        <v>119.05025999999999</v>
      </c>
      <c r="AE175" t="s">
        <v>593</v>
      </c>
      <c r="AF175" t="s">
        <v>71</v>
      </c>
      <c r="AG175" t="s">
        <v>71</v>
      </c>
      <c r="AH175" t="s">
        <v>71</v>
      </c>
      <c r="AI175" t="s">
        <v>80</v>
      </c>
      <c r="AJ175" t="s">
        <v>81</v>
      </c>
      <c r="AK175" t="s">
        <v>71</v>
      </c>
      <c r="AL175" t="s">
        <v>75</v>
      </c>
      <c r="AM175" t="s">
        <v>82</v>
      </c>
      <c r="AN175" t="s">
        <v>93</v>
      </c>
      <c r="AO175" t="s">
        <v>93</v>
      </c>
      <c r="AP175" t="s">
        <v>71</v>
      </c>
      <c r="AQ175" t="s">
        <v>71</v>
      </c>
      <c r="AR175" t="s">
        <v>71</v>
      </c>
      <c r="AS175" t="s">
        <v>94</v>
      </c>
      <c r="AT175" t="s">
        <v>71</v>
      </c>
      <c r="AU175" t="s">
        <v>71</v>
      </c>
      <c r="AV175" t="s">
        <v>71</v>
      </c>
      <c r="AW175" t="s">
        <v>71</v>
      </c>
      <c r="AX175" t="s">
        <v>71</v>
      </c>
      <c r="AY175" t="s">
        <v>71</v>
      </c>
      <c r="AZ175" t="s">
        <v>71</v>
      </c>
      <c r="BA175" t="s">
        <v>71</v>
      </c>
      <c r="BI175" t="s">
        <v>75</v>
      </c>
      <c r="BJ175" t="s">
        <v>75</v>
      </c>
      <c r="BL175" t="s">
        <v>860</v>
      </c>
      <c r="BM175" t="s">
        <v>556</v>
      </c>
      <c r="BN175" t="s">
        <v>861</v>
      </c>
      <c r="BO175" t="s">
        <v>71</v>
      </c>
      <c r="BP175" t="s">
        <v>75</v>
      </c>
      <c r="BQ175" t="s">
        <v>75</v>
      </c>
    </row>
    <row r="176" spans="1:69" x14ac:dyDescent="0.3">
      <c r="A176" t="s">
        <v>551</v>
      </c>
      <c r="B176">
        <v>3.46</v>
      </c>
      <c r="C176" t="s">
        <v>68</v>
      </c>
      <c r="D176" t="s">
        <v>342</v>
      </c>
      <c r="E176" t="s">
        <v>70</v>
      </c>
      <c r="F176" t="s">
        <v>71</v>
      </c>
      <c r="G176" t="s">
        <v>72</v>
      </c>
      <c r="H176" t="s">
        <v>71</v>
      </c>
      <c r="I176" t="s">
        <v>71</v>
      </c>
      <c r="J176">
        <v>59</v>
      </c>
      <c r="K176" t="s">
        <v>73</v>
      </c>
      <c r="L176" t="s">
        <v>74</v>
      </c>
      <c r="M176" t="s">
        <v>70</v>
      </c>
      <c r="N176" t="s">
        <v>75</v>
      </c>
      <c r="O176" t="s">
        <v>173</v>
      </c>
      <c r="P176" t="s">
        <v>75</v>
      </c>
      <c r="Q176" t="s">
        <v>343</v>
      </c>
      <c r="R176" t="s">
        <v>344</v>
      </c>
      <c r="S176" t="s">
        <v>75</v>
      </c>
      <c r="T176" t="s">
        <v>70</v>
      </c>
      <c r="U176" t="s">
        <v>70</v>
      </c>
      <c r="V176" t="e">
        <f t="shared" ref="V176" si="37">(U176-455771)/3000000</f>
        <v>#VALUE!</v>
      </c>
      <c r="X176" t="s">
        <v>70</v>
      </c>
      <c r="Y176" t="s">
        <v>70</v>
      </c>
      <c r="Z176" t="s">
        <v>552</v>
      </c>
      <c r="AA176" t="s">
        <v>71</v>
      </c>
      <c r="AB176" t="s">
        <v>71</v>
      </c>
      <c r="AC176">
        <v>137.0608</v>
      </c>
      <c r="AD176" t="s">
        <v>70</v>
      </c>
      <c r="AE176" t="s">
        <v>70</v>
      </c>
      <c r="AF176" t="s">
        <v>70</v>
      </c>
      <c r="AG176" t="s">
        <v>71</v>
      </c>
      <c r="AH176" t="s">
        <v>71</v>
      </c>
      <c r="AI176" t="s">
        <v>80</v>
      </c>
      <c r="AJ176" t="s">
        <v>81</v>
      </c>
      <c r="AK176" t="s">
        <v>71</v>
      </c>
      <c r="AL176" t="s">
        <v>75</v>
      </c>
      <c r="AM176" t="s">
        <v>82</v>
      </c>
      <c r="AN176" t="s">
        <v>83</v>
      </c>
      <c r="AO176" t="s">
        <v>71</v>
      </c>
      <c r="AP176" t="s">
        <v>71</v>
      </c>
      <c r="AQ176" t="s">
        <v>71</v>
      </c>
      <c r="AR176" t="s">
        <v>71</v>
      </c>
      <c r="AS176" t="s">
        <v>84</v>
      </c>
      <c r="AT176" t="s">
        <v>71</v>
      </c>
      <c r="AU176" t="s">
        <v>71</v>
      </c>
      <c r="AV176" t="s">
        <v>71</v>
      </c>
      <c r="AW176" t="s">
        <v>71</v>
      </c>
      <c r="BI176" t="s">
        <v>75</v>
      </c>
      <c r="BJ176" t="s">
        <v>75</v>
      </c>
      <c r="BL176" t="s">
        <v>71</v>
      </c>
      <c r="BM176" t="s">
        <v>71</v>
      </c>
      <c r="BN176" t="s">
        <v>71</v>
      </c>
      <c r="BO176" t="s">
        <v>71</v>
      </c>
      <c r="BP176" t="s">
        <v>75</v>
      </c>
      <c r="BQ176" t="s">
        <v>75</v>
      </c>
    </row>
    <row r="177" spans="1:69" x14ac:dyDescent="0.3">
      <c r="A177" t="s">
        <v>551</v>
      </c>
      <c r="B177">
        <v>0</v>
      </c>
      <c r="C177" t="s">
        <v>68</v>
      </c>
      <c r="D177" t="s">
        <v>342</v>
      </c>
      <c r="E177" t="s">
        <v>71</v>
      </c>
      <c r="F177" t="s">
        <v>71</v>
      </c>
      <c r="G177" t="s">
        <v>72</v>
      </c>
      <c r="H177" t="s">
        <v>71</v>
      </c>
      <c r="I177" t="s">
        <v>71</v>
      </c>
      <c r="J177">
        <v>59</v>
      </c>
      <c r="K177" t="s">
        <v>73</v>
      </c>
      <c r="L177" t="s">
        <v>553</v>
      </c>
      <c r="M177" t="s">
        <v>71</v>
      </c>
      <c r="N177" t="s">
        <v>75</v>
      </c>
      <c r="O177" t="s">
        <v>173</v>
      </c>
      <c r="P177" t="s">
        <v>75</v>
      </c>
      <c r="Q177" t="s">
        <v>343</v>
      </c>
      <c r="R177" t="s">
        <v>344</v>
      </c>
      <c r="S177" t="s">
        <v>75</v>
      </c>
      <c r="T177" t="s">
        <v>70</v>
      </c>
      <c r="U177" t="s">
        <v>70</v>
      </c>
      <c r="X177" t="s">
        <v>71</v>
      </c>
      <c r="Y177" t="s">
        <v>71</v>
      </c>
      <c r="Z177" t="s">
        <v>552</v>
      </c>
      <c r="AA177" t="s">
        <v>91</v>
      </c>
      <c r="AB177" t="s">
        <v>71</v>
      </c>
      <c r="AC177">
        <v>106.04241</v>
      </c>
      <c r="AD177" t="s">
        <v>70</v>
      </c>
      <c r="AE177" t="s">
        <v>71</v>
      </c>
      <c r="AF177" t="s">
        <v>70</v>
      </c>
      <c r="AG177" t="s">
        <v>71</v>
      </c>
      <c r="AH177" t="s">
        <v>71</v>
      </c>
      <c r="AI177" t="s">
        <v>80</v>
      </c>
      <c r="AJ177" t="s">
        <v>81</v>
      </c>
      <c r="AK177" t="s">
        <v>71</v>
      </c>
      <c r="AL177" t="s">
        <v>75</v>
      </c>
      <c r="AM177" t="s">
        <v>82</v>
      </c>
      <c r="AN177" t="s">
        <v>83</v>
      </c>
      <c r="AO177" t="s">
        <v>71</v>
      </c>
      <c r="AP177" t="s">
        <v>71</v>
      </c>
      <c r="AQ177" t="s">
        <v>71</v>
      </c>
      <c r="AR177" t="s">
        <v>71</v>
      </c>
      <c r="AS177" t="s">
        <v>84</v>
      </c>
      <c r="AT177" t="s">
        <v>71</v>
      </c>
      <c r="AU177" t="s">
        <v>71</v>
      </c>
      <c r="AV177" t="s">
        <v>71</v>
      </c>
      <c r="AW177" t="s">
        <v>71</v>
      </c>
      <c r="AX177" t="s">
        <v>71</v>
      </c>
      <c r="AY177" t="s">
        <v>71</v>
      </c>
      <c r="AZ177" t="s">
        <v>71</v>
      </c>
      <c r="BA177" t="s">
        <v>71</v>
      </c>
      <c r="BI177" t="s">
        <v>75</v>
      </c>
      <c r="BJ177" t="s">
        <v>75</v>
      </c>
      <c r="BL177" t="s">
        <v>71</v>
      </c>
      <c r="BM177" t="s">
        <v>554</v>
      </c>
      <c r="BN177" t="s">
        <v>71</v>
      </c>
      <c r="BO177" t="s">
        <v>71</v>
      </c>
      <c r="BP177" t="s">
        <v>75</v>
      </c>
      <c r="BQ177" t="s">
        <v>75</v>
      </c>
    </row>
    <row r="178" spans="1:69" x14ac:dyDescent="0.3">
      <c r="A178" t="s">
        <v>551</v>
      </c>
      <c r="B178">
        <v>0</v>
      </c>
      <c r="C178" t="s">
        <v>68</v>
      </c>
      <c r="D178" t="s">
        <v>342</v>
      </c>
      <c r="E178" t="s">
        <v>71</v>
      </c>
      <c r="F178" t="s">
        <v>71</v>
      </c>
      <c r="G178" t="s">
        <v>72</v>
      </c>
      <c r="H178" t="s">
        <v>71</v>
      </c>
      <c r="I178" t="s">
        <v>71</v>
      </c>
      <c r="J178">
        <v>59</v>
      </c>
      <c r="K178" t="s">
        <v>73</v>
      </c>
      <c r="L178" t="s">
        <v>555</v>
      </c>
      <c r="M178" t="s">
        <v>71</v>
      </c>
      <c r="N178" t="s">
        <v>75</v>
      </c>
      <c r="O178" t="s">
        <v>173</v>
      </c>
      <c r="P178" t="s">
        <v>75</v>
      </c>
      <c r="Q178" t="s">
        <v>343</v>
      </c>
      <c r="R178" t="s">
        <v>344</v>
      </c>
      <c r="S178" t="s">
        <v>75</v>
      </c>
      <c r="T178" t="s">
        <v>70</v>
      </c>
      <c r="U178" t="s">
        <v>70</v>
      </c>
      <c r="X178" t="s">
        <v>71</v>
      </c>
      <c r="Y178" t="s">
        <v>71</v>
      </c>
      <c r="Z178" t="s">
        <v>552</v>
      </c>
      <c r="AA178" t="s">
        <v>91</v>
      </c>
      <c r="AB178" t="s">
        <v>71</v>
      </c>
      <c r="AC178">
        <v>119.05024</v>
      </c>
      <c r="AD178" t="s">
        <v>70</v>
      </c>
      <c r="AE178" t="s">
        <v>71</v>
      </c>
      <c r="AF178" t="s">
        <v>70</v>
      </c>
      <c r="AG178" t="s">
        <v>71</v>
      </c>
      <c r="AH178" t="s">
        <v>71</v>
      </c>
      <c r="AI178" t="s">
        <v>80</v>
      </c>
      <c r="AJ178" t="s">
        <v>81</v>
      </c>
      <c r="AK178" t="s">
        <v>71</v>
      </c>
      <c r="AL178" t="s">
        <v>75</v>
      </c>
      <c r="AM178" t="s">
        <v>82</v>
      </c>
      <c r="AN178" t="s">
        <v>83</v>
      </c>
      <c r="AO178" t="s">
        <v>71</v>
      </c>
      <c r="AP178" t="s">
        <v>71</v>
      </c>
      <c r="AQ178" t="s">
        <v>71</v>
      </c>
      <c r="AR178" t="s">
        <v>71</v>
      </c>
      <c r="AS178" t="s">
        <v>84</v>
      </c>
      <c r="AT178" t="s">
        <v>71</v>
      </c>
      <c r="AU178" t="s">
        <v>71</v>
      </c>
      <c r="AV178" t="s">
        <v>71</v>
      </c>
      <c r="AW178" t="s">
        <v>71</v>
      </c>
      <c r="AX178" t="s">
        <v>71</v>
      </c>
      <c r="AY178" t="s">
        <v>71</v>
      </c>
      <c r="AZ178" t="s">
        <v>71</v>
      </c>
      <c r="BA178" t="s">
        <v>71</v>
      </c>
      <c r="BI178" t="s">
        <v>75</v>
      </c>
      <c r="BJ178" t="s">
        <v>75</v>
      </c>
      <c r="BL178" t="s">
        <v>71</v>
      </c>
      <c r="BM178" t="s">
        <v>556</v>
      </c>
      <c r="BN178" t="s">
        <v>71</v>
      </c>
      <c r="BO178" t="s">
        <v>71</v>
      </c>
      <c r="BP178" t="s">
        <v>75</v>
      </c>
      <c r="BQ178" t="s">
        <v>75</v>
      </c>
    </row>
    <row r="179" spans="1:69" x14ac:dyDescent="0.3">
      <c r="A179" t="s">
        <v>551</v>
      </c>
      <c r="B179">
        <v>3.46</v>
      </c>
      <c r="C179" t="s">
        <v>68</v>
      </c>
      <c r="D179" t="s">
        <v>345</v>
      </c>
      <c r="E179">
        <v>0.69899999999999995</v>
      </c>
      <c r="F179">
        <v>0.625</v>
      </c>
      <c r="G179" t="s">
        <v>72</v>
      </c>
      <c r="H179">
        <v>11.84</v>
      </c>
      <c r="I179">
        <v>3.46</v>
      </c>
      <c r="J179">
        <v>60</v>
      </c>
      <c r="K179" t="s">
        <v>73</v>
      </c>
      <c r="L179" t="s">
        <v>74</v>
      </c>
      <c r="M179">
        <v>0.69899999999999995</v>
      </c>
      <c r="N179" t="s">
        <v>75</v>
      </c>
      <c r="O179" t="s">
        <v>346</v>
      </c>
      <c r="P179" t="s">
        <v>133</v>
      </c>
      <c r="Q179" t="s">
        <v>347</v>
      </c>
      <c r="R179" t="s">
        <v>348</v>
      </c>
      <c r="S179" t="s">
        <v>75</v>
      </c>
      <c r="T179">
        <v>667717</v>
      </c>
      <c r="U179">
        <v>1403741</v>
      </c>
      <c r="V179">
        <f t="shared" ref="V179" si="38">(U179-455771)/3000000</f>
        <v>0.31598999999999999</v>
      </c>
      <c r="X179">
        <v>3.53</v>
      </c>
      <c r="Y179" t="s">
        <v>566</v>
      </c>
      <c r="Z179" t="s">
        <v>552</v>
      </c>
      <c r="AA179" t="s">
        <v>91</v>
      </c>
      <c r="AB179" t="s">
        <v>71</v>
      </c>
      <c r="AC179">
        <v>137.0608</v>
      </c>
      <c r="AD179">
        <v>137.06084999999999</v>
      </c>
      <c r="AE179" t="s">
        <v>557</v>
      </c>
      <c r="AF179">
        <v>2245985.7579999999</v>
      </c>
      <c r="AG179" t="s">
        <v>71</v>
      </c>
      <c r="AH179" t="s">
        <v>71</v>
      </c>
      <c r="AI179" t="s">
        <v>116</v>
      </c>
      <c r="AJ179" t="s">
        <v>81</v>
      </c>
      <c r="AK179">
        <v>3.52</v>
      </c>
      <c r="AL179" t="s">
        <v>75</v>
      </c>
      <c r="AM179" t="s">
        <v>82</v>
      </c>
      <c r="AN179" t="s">
        <v>93</v>
      </c>
      <c r="AO179" t="s">
        <v>93</v>
      </c>
      <c r="AP179" t="s">
        <v>71</v>
      </c>
      <c r="AQ179" t="s">
        <v>71</v>
      </c>
      <c r="AR179" t="s">
        <v>71</v>
      </c>
      <c r="AS179" t="s">
        <v>94</v>
      </c>
      <c r="AT179" t="s">
        <v>71</v>
      </c>
      <c r="AU179" t="s">
        <v>71</v>
      </c>
      <c r="AV179" t="s">
        <v>71</v>
      </c>
      <c r="AW179" t="s">
        <v>71</v>
      </c>
      <c r="BI179" t="s">
        <v>75</v>
      </c>
      <c r="BJ179" t="s">
        <v>75</v>
      </c>
      <c r="BL179" t="s">
        <v>862</v>
      </c>
      <c r="BM179" t="s">
        <v>71</v>
      </c>
      <c r="BN179" t="s">
        <v>71</v>
      </c>
      <c r="BO179" t="s">
        <v>71</v>
      </c>
      <c r="BP179" t="s">
        <v>75</v>
      </c>
      <c r="BQ179" t="s">
        <v>75</v>
      </c>
    </row>
    <row r="180" spans="1:69" x14ac:dyDescent="0.3">
      <c r="A180" t="s">
        <v>551</v>
      </c>
      <c r="B180">
        <v>3.53</v>
      </c>
      <c r="C180" t="s">
        <v>68</v>
      </c>
      <c r="D180" t="s">
        <v>345</v>
      </c>
      <c r="E180" t="s">
        <v>71</v>
      </c>
      <c r="F180" t="s">
        <v>71</v>
      </c>
      <c r="G180" t="s">
        <v>72</v>
      </c>
      <c r="H180" t="s">
        <v>71</v>
      </c>
      <c r="I180" t="s">
        <v>71</v>
      </c>
      <c r="J180">
        <v>60</v>
      </c>
      <c r="K180" t="s">
        <v>73</v>
      </c>
      <c r="L180" t="s">
        <v>553</v>
      </c>
      <c r="M180" t="s">
        <v>71</v>
      </c>
      <c r="N180" t="s">
        <v>75</v>
      </c>
      <c r="O180" t="s">
        <v>346</v>
      </c>
      <c r="P180" t="s">
        <v>133</v>
      </c>
      <c r="Q180" t="s">
        <v>347</v>
      </c>
      <c r="R180" t="s">
        <v>348</v>
      </c>
      <c r="S180" t="s">
        <v>75</v>
      </c>
      <c r="T180">
        <v>125413</v>
      </c>
      <c r="U180">
        <v>338393</v>
      </c>
      <c r="X180">
        <v>3.53</v>
      </c>
      <c r="Y180" t="s">
        <v>559</v>
      </c>
      <c r="Z180" t="s">
        <v>552</v>
      </c>
      <c r="AA180" t="s">
        <v>91</v>
      </c>
      <c r="AB180" t="s">
        <v>71</v>
      </c>
      <c r="AC180">
        <v>106.04241</v>
      </c>
      <c r="AD180">
        <v>106.04248</v>
      </c>
      <c r="AE180" t="s">
        <v>661</v>
      </c>
      <c r="AF180">
        <v>2245985.7579999999</v>
      </c>
      <c r="AG180" t="s">
        <v>71</v>
      </c>
      <c r="AH180" t="s">
        <v>71</v>
      </c>
      <c r="AI180" t="s">
        <v>80</v>
      </c>
      <c r="AJ180" t="s">
        <v>81</v>
      </c>
      <c r="AK180" t="s">
        <v>71</v>
      </c>
      <c r="AL180" t="s">
        <v>75</v>
      </c>
      <c r="AM180" t="s">
        <v>82</v>
      </c>
      <c r="AN180" t="s">
        <v>93</v>
      </c>
      <c r="AO180" t="s">
        <v>93</v>
      </c>
      <c r="AP180" t="s">
        <v>71</v>
      </c>
      <c r="AQ180" t="s">
        <v>71</v>
      </c>
      <c r="AR180" t="s">
        <v>71</v>
      </c>
      <c r="AS180" t="s">
        <v>94</v>
      </c>
      <c r="AT180" t="s">
        <v>71</v>
      </c>
      <c r="AU180" t="s">
        <v>71</v>
      </c>
      <c r="AV180" t="s">
        <v>71</v>
      </c>
      <c r="AW180" t="s">
        <v>71</v>
      </c>
      <c r="AX180" t="s">
        <v>71</v>
      </c>
      <c r="AY180" t="s">
        <v>71</v>
      </c>
      <c r="AZ180" t="s">
        <v>71</v>
      </c>
      <c r="BA180" t="s">
        <v>71</v>
      </c>
      <c r="BI180" t="s">
        <v>75</v>
      </c>
      <c r="BJ180" t="s">
        <v>75</v>
      </c>
      <c r="BL180" t="s">
        <v>863</v>
      </c>
      <c r="BM180" t="s">
        <v>554</v>
      </c>
      <c r="BN180" t="s">
        <v>864</v>
      </c>
      <c r="BO180" t="s">
        <v>71</v>
      </c>
      <c r="BP180" t="s">
        <v>75</v>
      </c>
      <c r="BQ180" t="s">
        <v>75</v>
      </c>
    </row>
    <row r="181" spans="1:69" x14ac:dyDescent="0.3">
      <c r="A181" t="s">
        <v>551</v>
      </c>
      <c r="B181">
        <v>3.53</v>
      </c>
      <c r="C181" t="s">
        <v>68</v>
      </c>
      <c r="D181" t="s">
        <v>345</v>
      </c>
      <c r="E181" t="s">
        <v>71</v>
      </c>
      <c r="F181" t="s">
        <v>71</v>
      </c>
      <c r="G181" t="s">
        <v>72</v>
      </c>
      <c r="H181" t="s">
        <v>71</v>
      </c>
      <c r="I181" t="s">
        <v>71</v>
      </c>
      <c r="J181">
        <v>60</v>
      </c>
      <c r="K181" t="s">
        <v>73</v>
      </c>
      <c r="L181" t="s">
        <v>555</v>
      </c>
      <c r="M181" t="s">
        <v>71</v>
      </c>
      <c r="N181" t="s">
        <v>75</v>
      </c>
      <c r="O181" t="s">
        <v>346</v>
      </c>
      <c r="P181" t="s">
        <v>133</v>
      </c>
      <c r="Q181" t="s">
        <v>347</v>
      </c>
      <c r="R181" t="s">
        <v>348</v>
      </c>
      <c r="S181" t="s">
        <v>75</v>
      </c>
      <c r="T181">
        <v>119059</v>
      </c>
      <c r="U181">
        <v>279532</v>
      </c>
      <c r="X181">
        <v>3.53</v>
      </c>
      <c r="Y181" t="s">
        <v>559</v>
      </c>
      <c r="Z181" t="s">
        <v>552</v>
      </c>
      <c r="AA181" t="s">
        <v>91</v>
      </c>
      <c r="AB181" t="s">
        <v>71</v>
      </c>
      <c r="AC181">
        <v>119.05024</v>
      </c>
      <c r="AD181">
        <v>119.05029</v>
      </c>
      <c r="AE181" t="s">
        <v>865</v>
      </c>
      <c r="AF181">
        <v>2245985.7579999999</v>
      </c>
      <c r="AG181" t="s">
        <v>71</v>
      </c>
      <c r="AH181" t="s">
        <v>71</v>
      </c>
      <c r="AI181" t="s">
        <v>80</v>
      </c>
      <c r="AJ181" t="s">
        <v>81</v>
      </c>
      <c r="AK181" t="s">
        <v>71</v>
      </c>
      <c r="AL181" t="s">
        <v>75</v>
      </c>
      <c r="AM181" t="s">
        <v>82</v>
      </c>
      <c r="AN181" t="s">
        <v>93</v>
      </c>
      <c r="AO181" t="s">
        <v>93</v>
      </c>
      <c r="AP181" t="s">
        <v>71</v>
      </c>
      <c r="AQ181" t="s">
        <v>71</v>
      </c>
      <c r="AR181" t="s">
        <v>71</v>
      </c>
      <c r="AS181" t="s">
        <v>94</v>
      </c>
      <c r="AT181" t="s">
        <v>71</v>
      </c>
      <c r="AU181" t="s">
        <v>71</v>
      </c>
      <c r="AV181" t="s">
        <v>71</v>
      </c>
      <c r="AW181" t="s">
        <v>71</v>
      </c>
      <c r="AX181" t="s">
        <v>71</v>
      </c>
      <c r="AY181" t="s">
        <v>71</v>
      </c>
      <c r="AZ181" t="s">
        <v>71</v>
      </c>
      <c r="BA181" t="s">
        <v>71</v>
      </c>
      <c r="BI181" t="s">
        <v>75</v>
      </c>
      <c r="BJ181" t="s">
        <v>75</v>
      </c>
      <c r="BL181" t="s">
        <v>863</v>
      </c>
      <c r="BM181" t="s">
        <v>556</v>
      </c>
      <c r="BN181" t="s">
        <v>866</v>
      </c>
      <c r="BO181" t="s">
        <v>71</v>
      </c>
      <c r="BP181" t="s">
        <v>75</v>
      </c>
      <c r="BQ181" t="s">
        <v>75</v>
      </c>
    </row>
    <row r="182" spans="1:69" x14ac:dyDescent="0.3">
      <c r="A182" t="s">
        <v>551</v>
      </c>
      <c r="B182">
        <v>3.46</v>
      </c>
      <c r="C182" t="s">
        <v>68</v>
      </c>
      <c r="D182" t="s">
        <v>350</v>
      </c>
      <c r="E182">
        <v>0.68400000000000005</v>
      </c>
      <c r="F182">
        <v>0.625</v>
      </c>
      <c r="G182" t="s">
        <v>72</v>
      </c>
      <c r="H182">
        <v>9.5</v>
      </c>
      <c r="I182">
        <v>3.46</v>
      </c>
      <c r="J182">
        <v>61</v>
      </c>
      <c r="K182" t="s">
        <v>73</v>
      </c>
      <c r="L182" t="s">
        <v>74</v>
      </c>
      <c r="M182">
        <v>0.68400000000000005</v>
      </c>
      <c r="N182" t="s">
        <v>75</v>
      </c>
      <c r="O182" t="s">
        <v>346</v>
      </c>
      <c r="P182" t="s">
        <v>133</v>
      </c>
      <c r="Q182" t="s">
        <v>351</v>
      </c>
      <c r="R182" t="s">
        <v>352</v>
      </c>
      <c r="S182" t="s">
        <v>75</v>
      </c>
      <c r="T182">
        <v>479672</v>
      </c>
      <c r="U182">
        <v>1374887</v>
      </c>
      <c r="V182">
        <f t="shared" ref="V182" si="39">(U182-455771)/3000000</f>
        <v>0.30637199999999998</v>
      </c>
      <c r="X182">
        <v>3.53</v>
      </c>
      <c r="Y182" t="s">
        <v>566</v>
      </c>
      <c r="Z182" t="s">
        <v>552</v>
      </c>
      <c r="AA182" t="s">
        <v>91</v>
      </c>
      <c r="AB182" t="s">
        <v>71</v>
      </c>
      <c r="AC182">
        <v>137.0608</v>
      </c>
      <c r="AD182">
        <v>137.06084000000001</v>
      </c>
      <c r="AE182" t="s">
        <v>567</v>
      </c>
      <c r="AF182">
        <v>2199819.2540000002</v>
      </c>
      <c r="AG182" t="s">
        <v>71</v>
      </c>
      <c r="AH182" t="s">
        <v>71</v>
      </c>
      <c r="AI182" t="s">
        <v>116</v>
      </c>
      <c r="AJ182" t="s">
        <v>81</v>
      </c>
      <c r="AK182">
        <v>3.52</v>
      </c>
      <c r="AL182" t="s">
        <v>75</v>
      </c>
      <c r="AM182" t="s">
        <v>82</v>
      </c>
      <c r="AN182" t="s">
        <v>93</v>
      </c>
      <c r="AO182" t="s">
        <v>93</v>
      </c>
      <c r="AP182" t="s">
        <v>71</v>
      </c>
      <c r="AQ182" t="s">
        <v>71</v>
      </c>
      <c r="AR182" t="s">
        <v>71</v>
      </c>
      <c r="AS182" t="s">
        <v>94</v>
      </c>
      <c r="AT182" t="s">
        <v>71</v>
      </c>
      <c r="AU182" t="s">
        <v>71</v>
      </c>
      <c r="AV182" t="s">
        <v>71</v>
      </c>
      <c r="AW182" t="s">
        <v>71</v>
      </c>
      <c r="BI182" t="s">
        <v>75</v>
      </c>
      <c r="BJ182" t="s">
        <v>75</v>
      </c>
      <c r="BL182" t="s">
        <v>867</v>
      </c>
      <c r="BM182" t="s">
        <v>71</v>
      </c>
      <c r="BN182" t="s">
        <v>71</v>
      </c>
      <c r="BO182" t="s">
        <v>71</v>
      </c>
      <c r="BP182" t="s">
        <v>75</v>
      </c>
      <c r="BQ182" t="s">
        <v>75</v>
      </c>
    </row>
    <row r="183" spans="1:69" x14ac:dyDescent="0.3">
      <c r="A183" t="s">
        <v>551</v>
      </c>
      <c r="B183">
        <v>3.53</v>
      </c>
      <c r="C183" t="s">
        <v>68</v>
      </c>
      <c r="D183" t="s">
        <v>350</v>
      </c>
      <c r="E183" t="s">
        <v>71</v>
      </c>
      <c r="F183" t="s">
        <v>71</v>
      </c>
      <c r="G183" t="s">
        <v>72</v>
      </c>
      <c r="H183" t="s">
        <v>71</v>
      </c>
      <c r="I183" t="s">
        <v>71</v>
      </c>
      <c r="J183">
        <v>61</v>
      </c>
      <c r="K183" t="s">
        <v>73</v>
      </c>
      <c r="L183" t="s">
        <v>553</v>
      </c>
      <c r="M183" t="s">
        <v>71</v>
      </c>
      <c r="N183" t="s">
        <v>75</v>
      </c>
      <c r="O183" t="s">
        <v>346</v>
      </c>
      <c r="P183" t="s">
        <v>133</v>
      </c>
      <c r="Q183" t="s">
        <v>351</v>
      </c>
      <c r="R183" t="s">
        <v>352</v>
      </c>
      <c r="S183" t="s">
        <v>75</v>
      </c>
      <c r="T183">
        <v>93317</v>
      </c>
      <c r="U183">
        <v>256174</v>
      </c>
      <c r="X183">
        <v>3.53</v>
      </c>
      <c r="Y183" t="s">
        <v>559</v>
      </c>
      <c r="Z183" t="s">
        <v>552</v>
      </c>
      <c r="AA183" t="s">
        <v>91</v>
      </c>
      <c r="AB183" t="s">
        <v>71</v>
      </c>
      <c r="AC183">
        <v>106.04241</v>
      </c>
      <c r="AD183">
        <v>106.04248</v>
      </c>
      <c r="AE183" t="s">
        <v>661</v>
      </c>
      <c r="AF183">
        <v>2199819.2540000002</v>
      </c>
      <c r="AG183" t="s">
        <v>71</v>
      </c>
      <c r="AH183" t="s">
        <v>71</v>
      </c>
      <c r="AI183" t="s">
        <v>116</v>
      </c>
      <c r="AJ183" t="s">
        <v>81</v>
      </c>
      <c r="AK183" t="s">
        <v>71</v>
      </c>
      <c r="AL183" t="s">
        <v>75</v>
      </c>
      <c r="AM183" t="s">
        <v>82</v>
      </c>
      <c r="AN183" t="s">
        <v>93</v>
      </c>
      <c r="AO183" t="s">
        <v>93</v>
      </c>
      <c r="AP183" t="s">
        <v>71</v>
      </c>
      <c r="AQ183" t="s">
        <v>71</v>
      </c>
      <c r="AR183" t="s">
        <v>71</v>
      </c>
      <c r="AS183" t="s">
        <v>94</v>
      </c>
      <c r="AT183" t="s">
        <v>71</v>
      </c>
      <c r="AU183" t="s">
        <v>71</v>
      </c>
      <c r="AV183" t="s">
        <v>71</v>
      </c>
      <c r="AW183" t="s">
        <v>71</v>
      </c>
      <c r="AX183" t="s">
        <v>71</v>
      </c>
      <c r="AY183" t="s">
        <v>71</v>
      </c>
      <c r="AZ183" t="s">
        <v>71</v>
      </c>
      <c r="BA183" t="s">
        <v>71</v>
      </c>
      <c r="BI183" t="s">
        <v>75</v>
      </c>
      <c r="BJ183" t="s">
        <v>75</v>
      </c>
      <c r="BL183" t="s">
        <v>868</v>
      </c>
      <c r="BM183" t="s">
        <v>554</v>
      </c>
      <c r="BN183" t="s">
        <v>869</v>
      </c>
      <c r="BO183" t="s">
        <v>71</v>
      </c>
      <c r="BP183" t="s">
        <v>75</v>
      </c>
      <c r="BQ183" t="s">
        <v>75</v>
      </c>
    </row>
    <row r="184" spans="1:69" x14ac:dyDescent="0.3">
      <c r="A184" t="s">
        <v>551</v>
      </c>
      <c r="B184">
        <v>3.53</v>
      </c>
      <c r="C184" t="s">
        <v>68</v>
      </c>
      <c r="D184" t="s">
        <v>350</v>
      </c>
      <c r="E184" t="s">
        <v>71</v>
      </c>
      <c r="F184" t="s">
        <v>71</v>
      </c>
      <c r="G184" t="s">
        <v>72</v>
      </c>
      <c r="H184" t="s">
        <v>71</v>
      </c>
      <c r="I184" t="s">
        <v>71</v>
      </c>
      <c r="J184">
        <v>61</v>
      </c>
      <c r="K184" t="s">
        <v>73</v>
      </c>
      <c r="L184" t="s">
        <v>555</v>
      </c>
      <c r="M184" t="s">
        <v>71</v>
      </c>
      <c r="N184" t="s">
        <v>75</v>
      </c>
      <c r="O184" t="s">
        <v>346</v>
      </c>
      <c r="P184" t="s">
        <v>133</v>
      </c>
      <c r="Q184" t="s">
        <v>351</v>
      </c>
      <c r="R184" t="s">
        <v>352</v>
      </c>
      <c r="S184" t="s">
        <v>75</v>
      </c>
      <c r="T184">
        <v>83410</v>
      </c>
      <c r="U184">
        <v>261081</v>
      </c>
      <c r="X184">
        <v>3.53</v>
      </c>
      <c r="Y184" t="s">
        <v>559</v>
      </c>
      <c r="Z184" t="s">
        <v>552</v>
      </c>
      <c r="AA184" t="s">
        <v>91</v>
      </c>
      <c r="AB184" t="s">
        <v>71</v>
      </c>
      <c r="AC184">
        <v>119.05024</v>
      </c>
      <c r="AD184">
        <v>119.05028</v>
      </c>
      <c r="AE184" t="s">
        <v>563</v>
      </c>
      <c r="AF184">
        <v>2199819.2540000002</v>
      </c>
      <c r="AG184" t="s">
        <v>71</v>
      </c>
      <c r="AH184" t="s">
        <v>71</v>
      </c>
      <c r="AI184" t="s">
        <v>80</v>
      </c>
      <c r="AJ184" t="s">
        <v>81</v>
      </c>
      <c r="AK184" t="s">
        <v>71</v>
      </c>
      <c r="AL184" t="s">
        <v>75</v>
      </c>
      <c r="AM184" t="s">
        <v>82</v>
      </c>
      <c r="AN184" t="s">
        <v>93</v>
      </c>
      <c r="AO184" t="s">
        <v>93</v>
      </c>
      <c r="AP184" t="s">
        <v>71</v>
      </c>
      <c r="AQ184" t="s">
        <v>71</v>
      </c>
      <c r="AR184" t="s">
        <v>71</v>
      </c>
      <c r="AS184" t="s">
        <v>94</v>
      </c>
      <c r="AT184" t="s">
        <v>71</v>
      </c>
      <c r="AU184" t="s">
        <v>71</v>
      </c>
      <c r="AV184" t="s">
        <v>71</v>
      </c>
      <c r="AW184" t="s">
        <v>71</v>
      </c>
      <c r="AX184" t="s">
        <v>71</v>
      </c>
      <c r="AY184" t="s">
        <v>71</v>
      </c>
      <c r="AZ184" t="s">
        <v>71</v>
      </c>
      <c r="BA184" t="s">
        <v>71</v>
      </c>
      <c r="BI184" t="s">
        <v>75</v>
      </c>
      <c r="BJ184" t="s">
        <v>75</v>
      </c>
      <c r="BL184" t="s">
        <v>863</v>
      </c>
      <c r="BM184" t="s">
        <v>556</v>
      </c>
      <c r="BN184" t="s">
        <v>870</v>
      </c>
      <c r="BO184" t="s">
        <v>71</v>
      </c>
      <c r="BP184" t="s">
        <v>75</v>
      </c>
      <c r="BQ184" t="s">
        <v>75</v>
      </c>
    </row>
    <row r="185" spans="1:69" x14ac:dyDescent="0.3">
      <c r="A185" t="s">
        <v>551</v>
      </c>
      <c r="B185">
        <v>3.46</v>
      </c>
      <c r="C185" t="s">
        <v>68</v>
      </c>
      <c r="D185" t="s">
        <v>354</v>
      </c>
      <c r="E185" t="s">
        <v>70</v>
      </c>
      <c r="F185" t="s">
        <v>71</v>
      </c>
      <c r="G185" t="s">
        <v>72</v>
      </c>
      <c r="H185" t="s">
        <v>71</v>
      </c>
      <c r="I185" t="s">
        <v>71</v>
      </c>
      <c r="J185">
        <v>62</v>
      </c>
      <c r="K185" t="s">
        <v>73</v>
      </c>
      <c r="L185" t="s">
        <v>74</v>
      </c>
      <c r="M185" t="s">
        <v>70</v>
      </c>
      <c r="N185" t="s">
        <v>75</v>
      </c>
      <c r="O185" t="s">
        <v>173</v>
      </c>
      <c r="P185" t="s">
        <v>75</v>
      </c>
      <c r="Q185" t="s">
        <v>355</v>
      </c>
      <c r="R185" t="s">
        <v>356</v>
      </c>
      <c r="S185" t="s">
        <v>75</v>
      </c>
      <c r="T185" t="s">
        <v>70</v>
      </c>
      <c r="U185" t="s">
        <v>70</v>
      </c>
      <c r="V185" t="e">
        <f t="shared" ref="V185" si="40">(U185-455771)/3000000</f>
        <v>#VALUE!</v>
      </c>
      <c r="X185" t="s">
        <v>70</v>
      </c>
      <c r="Y185" t="s">
        <v>70</v>
      </c>
      <c r="Z185" t="s">
        <v>552</v>
      </c>
      <c r="AA185" t="s">
        <v>71</v>
      </c>
      <c r="AB185" t="s">
        <v>71</v>
      </c>
      <c r="AC185">
        <v>137.0608</v>
      </c>
      <c r="AD185" t="s">
        <v>70</v>
      </c>
      <c r="AE185" t="s">
        <v>70</v>
      </c>
      <c r="AF185" t="s">
        <v>70</v>
      </c>
      <c r="AG185" t="s">
        <v>71</v>
      </c>
      <c r="AH185" t="s">
        <v>71</v>
      </c>
      <c r="AI185" t="s">
        <v>80</v>
      </c>
      <c r="AJ185" t="s">
        <v>81</v>
      </c>
      <c r="AK185" t="s">
        <v>71</v>
      </c>
      <c r="AL185" t="s">
        <v>75</v>
      </c>
      <c r="AM185" t="s">
        <v>82</v>
      </c>
      <c r="AN185" t="s">
        <v>83</v>
      </c>
      <c r="AO185" t="s">
        <v>71</v>
      </c>
      <c r="AP185" t="s">
        <v>71</v>
      </c>
      <c r="AQ185" t="s">
        <v>71</v>
      </c>
      <c r="AR185" t="s">
        <v>71</v>
      </c>
      <c r="AS185" t="s">
        <v>84</v>
      </c>
      <c r="AT185" t="s">
        <v>71</v>
      </c>
      <c r="AU185" t="s">
        <v>71</v>
      </c>
      <c r="AV185" t="s">
        <v>71</v>
      </c>
      <c r="AW185" t="s">
        <v>71</v>
      </c>
      <c r="BI185" t="s">
        <v>75</v>
      </c>
      <c r="BJ185" t="s">
        <v>75</v>
      </c>
      <c r="BL185" t="s">
        <v>71</v>
      </c>
      <c r="BM185" t="s">
        <v>71</v>
      </c>
      <c r="BN185" t="s">
        <v>71</v>
      </c>
      <c r="BO185" t="s">
        <v>71</v>
      </c>
      <c r="BP185" t="s">
        <v>75</v>
      </c>
      <c r="BQ185" t="s">
        <v>75</v>
      </c>
    </row>
    <row r="186" spans="1:69" x14ac:dyDescent="0.3">
      <c r="A186" t="s">
        <v>551</v>
      </c>
      <c r="B186">
        <v>0</v>
      </c>
      <c r="C186" t="s">
        <v>68</v>
      </c>
      <c r="D186" t="s">
        <v>354</v>
      </c>
      <c r="E186" t="s">
        <v>71</v>
      </c>
      <c r="F186" t="s">
        <v>71</v>
      </c>
      <c r="G186" t="s">
        <v>72</v>
      </c>
      <c r="H186" t="s">
        <v>71</v>
      </c>
      <c r="I186" t="s">
        <v>71</v>
      </c>
      <c r="J186">
        <v>62</v>
      </c>
      <c r="K186" t="s">
        <v>73</v>
      </c>
      <c r="L186" t="s">
        <v>553</v>
      </c>
      <c r="M186" t="s">
        <v>71</v>
      </c>
      <c r="N186" t="s">
        <v>75</v>
      </c>
      <c r="O186" t="s">
        <v>173</v>
      </c>
      <c r="P186" t="s">
        <v>75</v>
      </c>
      <c r="Q186" t="s">
        <v>355</v>
      </c>
      <c r="R186" t="s">
        <v>356</v>
      </c>
      <c r="S186" t="s">
        <v>75</v>
      </c>
      <c r="T186" t="s">
        <v>70</v>
      </c>
      <c r="U186" t="s">
        <v>70</v>
      </c>
      <c r="X186" t="s">
        <v>71</v>
      </c>
      <c r="Y186" t="s">
        <v>71</v>
      </c>
      <c r="Z186" t="s">
        <v>552</v>
      </c>
      <c r="AA186" t="s">
        <v>91</v>
      </c>
      <c r="AB186" t="s">
        <v>71</v>
      </c>
      <c r="AC186">
        <v>106.04241</v>
      </c>
      <c r="AD186" t="s">
        <v>70</v>
      </c>
      <c r="AE186" t="s">
        <v>71</v>
      </c>
      <c r="AF186" t="s">
        <v>70</v>
      </c>
      <c r="AG186" t="s">
        <v>71</v>
      </c>
      <c r="AH186" t="s">
        <v>71</v>
      </c>
      <c r="AI186" t="s">
        <v>80</v>
      </c>
      <c r="AJ186" t="s">
        <v>81</v>
      </c>
      <c r="AK186" t="s">
        <v>71</v>
      </c>
      <c r="AL186" t="s">
        <v>75</v>
      </c>
      <c r="AM186" t="s">
        <v>82</v>
      </c>
      <c r="AN186" t="s">
        <v>83</v>
      </c>
      <c r="AO186" t="s">
        <v>71</v>
      </c>
      <c r="AP186" t="s">
        <v>71</v>
      </c>
      <c r="AQ186" t="s">
        <v>71</v>
      </c>
      <c r="AR186" t="s">
        <v>71</v>
      </c>
      <c r="AS186" t="s">
        <v>84</v>
      </c>
      <c r="AT186" t="s">
        <v>71</v>
      </c>
      <c r="AU186" t="s">
        <v>71</v>
      </c>
      <c r="AV186" t="s">
        <v>71</v>
      </c>
      <c r="AW186" t="s">
        <v>71</v>
      </c>
      <c r="AX186" t="s">
        <v>71</v>
      </c>
      <c r="AY186" t="s">
        <v>71</v>
      </c>
      <c r="AZ186" t="s">
        <v>71</v>
      </c>
      <c r="BA186" t="s">
        <v>71</v>
      </c>
      <c r="BI186" t="s">
        <v>75</v>
      </c>
      <c r="BJ186" t="s">
        <v>75</v>
      </c>
      <c r="BL186" t="s">
        <v>71</v>
      </c>
      <c r="BM186" t="s">
        <v>554</v>
      </c>
      <c r="BN186" t="s">
        <v>71</v>
      </c>
      <c r="BO186" t="s">
        <v>71</v>
      </c>
      <c r="BP186" t="s">
        <v>75</v>
      </c>
      <c r="BQ186" t="s">
        <v>75</v>
      </c>
    </row>
    <row r="187" spans="1:69" x14ac:dyDescent="0.3">
      <c r="A187" t="s">
        <v>551</v>
      </c>
      <c r="B187">
        <v>0</v>
      </c>
      <c r="C187" t="s">
        <v>68</v>
      </c>
      <c r="D187" t="s">
        <v>354</v>
      </c>
      <c r="E187" t="s">
        <v>71</v>
      </c>
      <c r="F187" t="s">
        <v>71</v>
      </c>
      <c r="G187" t="s">
        <v>72</v>
      </c>
      <c r="H187" t="s">
        <v>71</v>
      </c>
      <c r="I187" t="s">
        <v>71</v>
      </c>
      <c r="J187">
        <v>62</v>
      </c>
      <c r="K187" t="s">
        <v>73</v>
      </c>
      <c r="L187" t="s">
        <v>555</v>
      </c>
      <c r="M187" t="s">
        <v>71</v>
      </c>
      <c r="N187" t="s">
        <v>75</v>
      </c>
      <c r="O187" t="s">
        <v>173</v>
      </c>
      <c r="P187" t="s">
        <v>75</v>
      </c>
      <c r="Q187" t="s">
        <v>355</v>
      </c>
      <c r="R187" t="s">
        <v>356</v>
      </c>
      <c r="S187" t="s">
        <v>75</v>
      </c>
      <c r="T187" t="s">
        <v>70</v>
      </c>
      <c r="U187" t="s">
        <v>70</v>
      </c>
      <c r="X187" t="s">
        <v>71</v>
      </c>
      <c r="Y187" t="s">
        <v>71</v>
      </c>
      <c r="Z187" t="s">
        <v>552</v>
      </c>
      <c r="AA187" t="s">
        <v>91</v>
      </c>
      <c r="AB187" t="s">
        <v>71</v>
      </c>
      <c r="AC187">
        <v>119.05024</v>
      </c>
      <c r="AD187" t="s">
        <v>70</v>
      </c>
      <c r="AE187" t="s">
        <v>71</v>
      </c>
      <c r="AF187" t="s">
        <v>70</v>
      </c>
      <c r="AG187" t="s">
        <v>71</v>
      </c>
      <c r="AH187" t="s">
        <v>71</v>
      </c>
      <c r="AI187" t="s">
        <v>80</v>
      </c>
      <c r="AJ187" t="s">
        <v>81</v>
      </c>
      <c r="AK187" t="s">
        <v>71</v>
      </c>
      <c r="AL187" t="s">
        <v>75</v>
      </c>
      <c r="AM187" t="s">
        <v>82</v>
      </c>
      <c r="AN187" t="s">
        <v>83</v>
      </c>
      <c r="AO187" t="s">
        <v>71</v>
      </c>
      <c r="AP187" t="s">
        <v>71</v>
      </c>
      <c r="AQ187" t="s">
        <v>71</v>
      </c>
      <c r="AR187" t="s">
        <v>71</v>
      </c>
      <c r="AS187" t="s">
        <v>84</v>
      </c>
      <c r="AT187" t="s">
        <v>71</v>
      </c>
      <c r="AU187" t="s">
        <v>71</v>
      </c>
      <c r="AV187" t="s">
        <v>71</v>
      </c>
      <c r="AW187" t="s">
        <v>71</v>
      </c>
      <c r="AX187" t="s">
        <v>71</v>
      </c>
      <c r="AY187" t="s">
        <v>71</v>
      </c>
      <c r="AZ187" t="s">
        <v>71</v>
      </c>
      <c r="BA187" t="s">
        <v>71</v>
      </c>
      <c r="BI187" t="s">
        <v>75</v>
      </c>
      <c r="BJ187" t="s">
        <v>75</v>
      </c>
      <c r="BL187" t="s">
        <v>71</v>
      </c>
      <c r="BM187" t="s">
        <v>556</v>
      </c>
      <c r="BN187" t="s">
        <v>71</v>
      </c>
      <c r="BO187" t="s">
        <v>71</v>
      </c>
      <c r="BP187" t="s">
        <v>75</v>
      </c>
      <c r="BQ187" t="s">
        <v>75</v>
      </c>
    </row>
    <row r="188" spans="1:69" x14ac:dyDescent="0.3">
      <c r="A188" t="s">
        <v>551</v>
      </c>
      <c r="B188">
        <v>3.46</v>
      </c>
      <c r="C188" t="s">
        <v>68</v>
      </c>
      <c r="D188" t="s">
        <v>357</v>
      </c>
      <c r="E188">
        <v>4.3440000000000003</v>
      </c>
      <c r="F188" t="s">
        <v>71</v>
      </c>
      <c r="G188" t="s">
        <v>72</v>
      </c>
      <c r="H188" t="s">
        <v>71</v>
      </c>
      <c r="I188" t="s">
        <v>71</v>
      </c>
      <c r="J188">
        <v>63</v>
      </c>
      <c r="K188" t="s">
        <v>73</v>
      </c>
      <c r="L188" t="s">
        <v>74</v>
      </c>
      <c r="M188">
        <v>4.3440000000000003</v>
      </c>
      <c r="N188" t="s">
        <v>75</v>
      </c>
      <c r="O188" t="s">
        <v>76</v>
      </c>
      <c r="P188" t="s">
        <v>75</v>
      </c>
      <c r="Q188" t="s">
        <v>358</v>
      </c>
      <c r="R188" t="s">
        <v>359</v>
      </c>
      <c r="S188" t="s">
        <v>75</v>
      </c>
      <c r="T188">
        <v>3551515</v>
      </c>
      <c r="U188">
        <v>8594411</v>
      </c>
      <c r="V188">
        <f t="shared" ref="V188" si="41">(U188-455771)/3000000</f>
        <v>2.7128800000000002</v>
      </c>
      <c r="X188">
        <v>3.54</v>
      </c>
      <c r="Y188" t="s">
        <v>130</v>
      </c>
      <c r="Z188" t="s">
        <v>552</v>
      </c>
      <c r="AA188" t="s">
        <v>91</v>
      </c>
      <c r="AB188" t="s">
        <v>71</v>
      </c>
      <c r="AC188">
        <v>137.0608</v>
      </c>
      <c r="AD188">
        <v>137.06082000000001</v>
      </c>
      <c r="AE188" t="s">
        <v>596</v>
      </c>
      <c r="AF188" t="s">
        <v>71</v>
      </c>
      <c r="AG188" t="s">
        <v>71</v>
      </c>
      <c r="AH188" t="s">
        <v>71</v>
      </c>
      <c r="AI188" t="s">
        <v>80</v>
      </c>
      <c r="AJ188" t="s">
        <v>81</v>
      </c>
      <c r="AK188" t="s">
        <v>71</v>
      </c>
      <c r="AL188" t="s">
        <v>75</v>
      </c>
      <c r="AM188" t="s">
        <v>82</v>
      </c>
      <c r="AN188" t="s">
        <v>93</v>
      </c>
      <c r="AO188" t="s">
        <v>93</v>
      </c>
      <c r="AP188" t="s">
        <v>71</v>
      </c>
      <c r="AQ188" t="s">
        <v>71</v>
      </c>
      <c r="AR188" t="s">
        <v>71</v>
      </c>
      <c r="AS188" t="s">
        <v>94</v>
      </c>
      <c r="AT188" t="s">
        <v>71</v>
      </c>
      <c r="AU188" t="s">
        <v>71</v>
      </c>
      <c r="AV188" t="s">
        <v>71</v>
      </c>
      <c r="AW188" t="s">
        <v>71</v>
      </c>
      <c r="BI188" t="s">
        <v>75</v>
      </c>
      <c r="BJ188" t="s">
        <v>75</v>
      </c>
      <c r="BL188" t="s">
        <v>871</v>
      </c>
      <c r="BM188" t="s">
        <v>71</v>
      </c>
      <c r="BN188" t="s">
        <v>71</v>
      </c>
      <c r="BO188" t="s">
        <v>71</v>
      </c>
      <c r="BP188" t="s">
        <v>75</v>
      </c>
      <c r="BQ188" t="s">
        <v>75</v>
      </c>
    </row>
    <row r="189" spans="1:69" x14ac:dyDescent="0.3">
      <c r="A189" t="s">
        <v>551</v>
      </c>
      <c r="B189">
        <v>3.54</v>
      </c>
      <c r="C189" t="s">
        <v>68</v>
      </c>
      <c r="D189" t="s">
        <v>357</v>
      </c>
      <c r="E189" t="s">
        <v>71</v>
      </c>
      <c r="F189" t="s">
        <v>71</v>
      </c>
      <c r="G189" t="s">
        <v>72</v>
      </c>
      <c r="H189" t="s">
        <v>71</v>
      </c>
      <c r="I189" t="s">
        <v>71</v>
      </c>
      <c r="J189">
        <v>63</v>
      </c>
      <c r="K189" t="s">
        <v>73</v>
      </c>
      <c r="L189" t="s">
        <v>553</v>
      </c>
      <c r="M189" t="s">
        <v>71</v>
      </c>
      <c r="N189" t="s">
        <v>75</v>
      </c>
      <c r="O189" t="s">
        <v>76</v>
      </c>
      <c r="P189" t="s">
        <v>75</v>
      </c>
      <c r="Q189" t="s">
        <v>358</v>
      </c>
      <c r="R189" t="s">
        <v>359</v>
      </c>
      <c r="S189" t="s">
        <v>75</v>
      </c>
      <c r="T189">
        <v>724264</v>
      </c>
      <c r="U189">
        <v>1696732</v>
      </c>
      <c r="X189">
        <v>3.54</v>
      </c>
      <c r="Y189" t="s">
        <v>559</v>
      </c>
      <c r="Z189" t="s">
        <v>552</v>
      </c>
      <c r="AA189" t="s">
        <v>91</v>
      </c>
      <c r="AB189" t="s">
        <v>71</v>
      </c>
      <c r="AC189">
        <v>106.04241</v>
      </c>
      <c r="AD189">
        <v>106.04246000000001</v>
      </c>
      <c r="AE189" t="s">
        <v>576</v>
      </c>
      <c r="AF189" t="s">
        <v>71</v>
      </c>
      <c r="AG189" t="s">
        <v>71</v>
      </c>
      <c r="AH189" t="s">
        <v>71</v>
      </c>
      <c r="AI189" t="s">
        <v>80</v>
      </c>
      <c r="AJ189" t="s">
        <v>81</v>
      </c>
      <c r="AK189" t="s">
        <v>71</v>
      </c>
      <c r="AL189" t="s">
        <v>75</v>
      </c>
      <c r="AM189" t="s">
        <v>82</v>
      </c>
      <c r="AN189" t="s">
        <v>93</v>
      </c>
      <c r="AO189" t="s">
        <v>93</v>
      </c>
      <c r="AP189" t="s">
        <v>71</v>
      </c>
      <c r="AQ189" t="s">
        <v>71</v>
      </c>
      <c r="AR189" t="s">
        <v>71</v>
      </c>
      <c r="AS189" t="s">
        <v>94</v>
      </c>
      <c r="AT189" t="s">
        <v>71</v>
      </c>
      <c r="AU189" t="s">
        <v>71</v>
      </c>
      <c r="AV189" t="s">
        <v>71</v>
      </c>
      <c r="AW189" t="s">
        <v>71</v>
      </c>
      <c r="AX189" t="s">
        <v>71</v>
      </c>
      <c r="AY189" t="s">
        <v>71</v>
      </c>
      <c r="AZ189" t="s">
        <v>71</v>
      </c>
      <c r="BA189" t="s">
        <v>71</v>
      </c>
      <c r="BI189" t="s">
        <v>75</v>
      </c>
      <c r="BJ189" t="s">
        <v>75</v>
      </c>
      <c r="BL189" t="s">
        <v>872</v>
      </c>
      <c r="BM189" t="s">
        <v>554</v>
      </c>
      <c r="BN189" t="s">
        <v>873</v>
      </c>
      <c r="BO189" t="s">
        <v>71</v>
      </c>
      <c r="BP189" t="s">
        <v>75</v>
      </c>
      <c r="BQ189" t="s">
        <v>75</v>
      </c>
    </row>
    <row r="190" spans="1:69" x14ac:dyDescent="0.3">
      <c r="A190" t="s">
        <v>551</v>
      </c>
      <c r="B190">
        <v>3.54</v>
      </c>
      <c r="C190" t="s">
        <v>68</v>
      </c>
      <c r="D190" t="s">
        <v>357</v>
      </c>
      <c r="E190" t="s">
        <v>71</v>
      </c>
      <c r="F190" t="s">
        <v>71</v>
      </c>
      <c r="G190" t="s">
        <v>72</v>
      </c>
      <c r="H190" t="s">
        <v>71</v>
      </c>
      <c r="I190" t="s">
        <v>71</v>
      </c>
      <c r="J190">
        <v>63</v>
      </c>
      <c r="K190" t="s">
        <v>73</v>
      </c>
      <c r="L190" t="s">
        <v>555</v>
      </c>
      <c r="M190" t="s">
        <v>71</v>
      </c>
      <c r="N190" t="s">
        <v>75</v>
      </c>
      <c r="O190" t="s">
        <v>76</v>
      </c>
      <c r="P190" t="s">
        <v>75</v>
      </c>
      <c r="Q190" t="s">
        <v>358</v>
      </c>
      <c r="R190" t="s">
        <v>359</v>
      </c>
      <c r="S190" t="s">
        <v>75</v>
      </c>
      <c r="T190">
        <v>625832</v>
      </c>
      <c r="U190">
        <v>1460356</v>
      </c>
      <c r="X190">
        <v>3.54</v>
      </c>
      <c r="Y190" t="s">
        <v>559</v>
      </c>
      <c r="Z190" t="s">
        <v>552</v>
      </c>
      <c r="AA190" t="s">
        <v>91</v>
      </c>
      <c r="AB190" t="s">
        <v>71</v>
      </c>
      <c r="AC190">
        <v>119.05024</v>
      </c>
      <c r="AD190">
        <v>119.05025999999999</v>
      </c>
      <c r="AE190" t="s">
        <v>593</v>
      </c>
      <c r="AF190" t="s">
        <v>71</v>
      </c>
      <c r="AG190" t="s">
        <v>71</v>
      </c>
      <c r="AH190" t="s">
        <v>71</v>
      </c>
      <c r="AI190" t="s">
        <v>80</v>
      </c>
      <c r="AJ190" t="s">
        <v>81</v>
      </c>
      <c r="AK190" t="s">
        <v>71</v>
      </c>
      <c r="AL190" t="s">
        <v>75</v>
      </c>
      <c r="AM190" t="s">
        <v>82</v>
      </c>
      <c r="AN190" t="s">
        <v>93</v>
      </c>
      <c r="AO190" t="s">
        <v>93</v>
      </c>
      <c r="AP190" t="s">
        <v>71</v>
      </c>
      <c r="AQ190" t="s">
        <v>71</v>
      </c>
      <c r="AR190" t="s">
        <v>71</v>
      </c>
      <c r="AS190" t="s">
        <v>94</v>
      </c>
      <c r="AT190" t="s">
        <v>71</v>
      </c>
      <c r="AU190" t="s">
        <v>71</v>
      </c>
      <c r="AV190" t="s">
        <v>71</v>
      </c>
      <c r="AW190" t="s">
        <v>71</v>
      </c>
      <c r="AX190" t="s">
        <v>71</v>
      </c>
      <c r="AY190" t="s">
        <v>71</v>
      </c>
      <c r="AZ190" t="s">
        <v>71</v>
      </c>
      <c r="BA190" t="s">
        <v>71</v>
      </c>
      <c r="BI190" t="s">
        <v>75</v>
      </c>
      <c r="BJ190" t="s">
        <v>75</v>
      </c>
      <c r="BL190" t="s">
        <v>874</v>
      </c>
      <c r="BM190" t="s">
        <v>556</v>
      </c>
      <c r="BN190" t="s">
        <v>875</v>
      </c>
      <c r="BO190" t="s">
        <v>71</v>
      </c>
      <c r="BP190" t="s">
        <v>75</v>
      </c>
      <c r="BQ190" t="s">
        <v>75</v>
      </c>
    </row>
    <row r="191" spans="1:69" x14ac:dyDescent="0.3">
      <c r="A191" t="s">
        <v>551</v>
      </c>
      <c r="B191">
        <v>3.46</v>
      </c>
      <c r="C191" t="s">
        <v>68</v>
      </c>
      <c r="D191" t="s">
        <v>361</v>
      </c>
      <c r="E191">
        <v>4.2830000000000004</v>
      </c>
      <c r="F191" t="s">
        <v>71</v>
      </c>
      <c r="G191" t="s">
        <v>72</v>
      </c>
      <c r="H191" t="s">
        <v>71</v>
      </c>
      <c r="I191" t="s">
        <v>71</v>
      </c>
      <c r="J191">
        <v>64</v>
      </c>
      <c r="K191" t="s">
        <v>73</v>
      </c>
      <c r="L191" t="s">
        <v>74</v>
      </c>
      <c r="M191">
        <v>4.2830000000000004</v>
      </c>
      <c r="N191" t="s">
        <v>75</v>
      </c>
      <c r="O191" t="s">
        <v>76</v>
      </c>
      <c r="P191" t="s">
        <v>75</v>
      </c>
      <c r="Q191" t="s">
        <v>362</v>
      </c>
      <c r="R191" t="s">
        <v>363</v>
      </c>
      <c r="S191" t="s">
        <v>75</v>
      </c>
      <c r="T191">
        <v>3370707</v>
      </c>
      <c r="U191">
        <v>8473797</v>
      </c>
      <c r="V191">
        <f t="shared" ref="V191" si="42">(U191-455771)/3000000</f>
        <v>2.6726753333333333</v>
      </c>
      <c r="X191">
        <v>3.54</v>
      </c>
      <c r="Y191" t="s">
        <v>130</v>
      </c>
      <c r="Z191" t="s">
        <v>552</v>
      </c>
      <c r="AA191" t="s">
        <v>91</v>
      </c>
      <c r="AB191" t="s">
        <v>71</v>
      </c>
      <c r="AC191">
        <v>137.0608</v>
      </c>
      <c r="AD191">
        <v>137.06084000000001</v>
      </c>
      <c r="AE191" t="s">
        <v>567</v>
      </c>
      <c r="AF191" t="s">
        <v>71</v>
      </c>
      <c r="AG191" t="s">
        <v>71</v>
      </c>
      <c r="AH191" t="s">
        <v>71</v>
      </c>
      <c r="AI191" t="s">
        <v>80</v>
      </c>
      <c r="AJ191" t="s">
        <v>81</v>
      </c>
      <c r="AK191" t="s">
        <v>71</v>
      </c>
      <c r="AL191" t="s">
        <v>75</v>
      </c>
      <c r="AM191" t="s">
        <v>82</v>
      </c>
      <c r="AN191" t="s">
        <v>93</v>
      </c>
      <c r="AO191" t="s">
        <v>93</v>
      </c>
      <c r="AP191" t="s">
        <v>71</v>
      </c>
      <c r="AQ191" t="s">
        <v>71</v>
      </c>
      <c r="AR191" t="s">
        <v>71</v>
      </c>
      <c r="AS191" t="s">
        <v>94</v>
      </c>
      <c r="AT191" t="s">
        <v>71</v>
      </c>
      <c r="AU191" t="s">
        <v>71</v>
      </c>
      <c r="AV191" t="s">
        <v>71</v>
      </c>
      <c r="AW191" t="s">
        <v>71</v>
      </c>
      <c r="BI191" t="s">
        <v>75</v>
      </c>
      <c r="BJ191" t="s">
        <v>75</v>
      </c>
      <c r="BL191" t="s">
        <v>876</v>
      </c>
      <c r="BM191" t="s">
        <v>71</v>
      </c>
      <c r="BN191" t="s">
        <v>71</v>
      </c>
      <c r="BO191" t="s">
        <v>71</v>
      </c>
      <c r="BP191" t="s">
        <v>75</v>
      </c>
      <c r="BQ191" t="s">
        <v>75</v>
      </c>
    </row>
    <row r="192" spans="1:69" x14ac:dyDescent="0.3">
      <c r="A192" t="s">
        <v>551</v>
      </c>
      <c r="B192">
        <v>3.54</v>
      </c>
      <c r="C192" t="s">
        <v>68</v>
      </c>
      <c r="D192" t="s">
        <v>361</v>
      </c>
      <c r="E192" t="s">
        <v>71</v>
      </c>
      <c r="F192" t="s">
        <v>71</v>
      </c>
      <c r="G192" t="s">
        <v>72</v>
      </c>
      <c r="H192" t="s">
        <v>71</v>
      </c>
      <c r="I192" t="s">
        <v>71</v>
      </c>
      <c r="J192">
        <v>64</v>
      </c>
      <c r="K192" t="s">
        <v>73</v>
      </c>
      <c r="L192" t="s">
        <v>553</v>
      </c>
      <c r="M192" t="s">
        <v>71</v>
      </c>
      <c r="N192" t="s">
        <v>75</v>
      </c>
      <c r="O192" t="s">
        <v>76</v>
      </c>
      <c r="P192" t="s">
        <v>75</v>
      </c>
      <c r="Q192" t="s">
        <v>362</v>
      </c>
      <c r="R192" t="s">
        <v>363</v>
      </c>
      <c r="S192" t="s">
        <v>75</v>
      </c>
      <c r="T192">
        <v>663001</v>
      </c>
      <c r="U192">
        <v>1667413</v>
      </c>
      <c r="X192">
        <v>3.54</v>
      </c>
      <c r="Y192" t="s">
        <v>559</v>
      </c>
      <c r="Z192" t="s">
        <v>552</v>
      </c>
      <c r="AA192" t="s">
        <v>91</v>
      </c>
      <c r="AB192" t="s">
        <v>71</v>
      </c>
      <c r="AC192">
        <v>106.04241</v>
      </c>
      <c r="AD192">
        <v>106.04246999999999</v>
      </c>
      <c r="AE192" t="s">
        <v>804</v>
      </c>
      <c r="AF192" t="s">
        <v>71</v>
      </c>
      <c r="AG192" t="s">
        <v>71</v>
      </c>
      <c r="AH192" t="s">
        <v>71</v>
      </c>
      <c r="AI192" t="s">
        <v>80</v>
      </c>
      <c r="AJ192" t="s">
        <v>81</v>
      </c>
      <c r="AK192" t="s">
        <v>71</v>
      </c>
      <c r="AL192" t="s">
        <v>75</v>
      </c>
      <c r="AM192" t="s">
        <v>82</v>
      </c>
      <c r="AN192" t="s">
        <v>93</v>
      </c>
      <c r="AO192" t="s">
        <v>93</v>
      </c>
      <c r="AP192" t="s">
        <v>71</v>
      </c>
      <c r="AQ192" t="s">
        <v>71</v>
      </c>
      <c r="AR192" t="s">
        <v>71</v>
      </c>
      <c r="AS192" t="s">
        <v>94</v>
      </c>
      <c r="AT192" t="s">
        <v>71</v>
      </c>
      <c r="AU192" t="s">
        <v>71</v>
      </c>
      <c r="AV192" t="s">
        <v>71</v>
      </c>
      <c r="AW192" t="s">
        <v>71</v>
      </c>
      <c r="AX192" t="s">
        <v>71</v>
      </c>
      <c r="AY192" t="s">
        <v>71</v>
      </c>
      <c r="AZ192" t="s">
        <v>71</v>
      </c>
      <c r="BA192" t="s">
        <v>71</v>
      </c>
      <c r="BI192" t="s">
        <v>75</v>
      </c>
      <c r="BJ192" t="s">
        <v>75</v>
      </c>
      <c r="BL192" t="s">
        <v>877</v>
      </c>
      <c r="BM192" t="s">
        <v>554</v>
      </c>
      <c r="BN192" t="s">
        <v>878</v>
      </c>
      <c r="BO192" t="s">
        <v>71</v>
      </c>
      <c r="BP192" t="s">
        <v>75</v>
      </c>
      <c r="BQ192" t="s">
        <v>75</v>
      </c>
    </row>
    <row r="193" spans="1:69" x14ac:dyDescent="0.3">
      <c r="A193" t="s">
        <v>551</v>
      </c>
      <c r="B193">
        <v>3.54</v>
      </c>
      <c r="C193" t="s">
        <v>68</v>
      </c>
      <c r="D193" t="s">
        <v>361</v>
      </c>
      <c r="E193" t="s">
        <v>71</v>
      </c>
      <c r="F193" t="s">
        <v>71</v>
      </c>
      <c r="G193" t="s">
        <v>72</v>
      </c>
      <c r="H193" t="s">
        <v>71</v>
      </c>
      <c r="I193" t="s">
        <v>71</v>
      </c>
      <c r="J193">
        <v>64</v>
      </c>
      <c r="K193" t="s">
        <v>73</v>
      </c>
      <c r="L193" t="s">
        <v>555</v>
      </c>
      <c r="M193" t="s">
        <v>71</v>
      </c>
      <c r="N193" t="s">
        <v>75</v>
      </c>
      <c r="O193" t="s">
        <v>76</v>
      </c>
      <c r="P193" t="s">
        <v>75</v>
      </c>
      <c r="Q193" t="s">
        <v>362</v>
      </c>
      <c r="R193" t="s">
        <v>363</v>
      </c>
      <c r="S193" t="s">
        <v>75</v>
      </c>
      <c r="T193">
        <v>567801</v>
      </c>
      <c r="U193">
        <v>1471162</v>
      </c>
      <c r="X193">
        <v>3.54</v>
      </c>
      <c r="Y193" t="s">
        <v>559</v>
      </c>
      <c r="Z193" t="s">
        <v>552</v>
      </c>
      <c r="AA193" t="s">
        <v>91</v>
      </c>
      <c r="AB193" t="s">
        <v>71</v>
      </c>
      <c r="AC193">
        <v>119.05024</v>
      </c>
      <c r="AD193">
        <v>119.05027</v>
      </c>
      <c r="AE193" t="s">
        <v>572</v>
      </c>
      <c r="AF193" t="s">
        <v>71</v>
      </c>
      <c r="AG193" t="s">
        <v>71</v>
      </c>
      <c r="AH193" t="s">
        <v>71</v>
      </c>
      <c r="AI193" t="s">
        <v>80</v>
      </c>
      <c r="AJ193" t="s">
        <v>81</v>
      </c>
      <c r="AK193" t="s">
        <v>71</v>
      </c>
      <c r="AL193" t="s">
        <v>75</v>
      </c>
      <c r="AM193" t="s">
        <v>82</v>
      </c>
      <c r="AN193" t="s">
        <v>93</v>
      </c>
      <c r="AO193" t="s">
        <v>93</v>
      </c>
      <c r="AP193" t="s">
        <v>71</v>
      </c>
      <c r="AQ193" t="s">
        <v>71</v>
      </c>
      <c r="AR193" t="s">
        <v>71</v>
      </c>
      <c r="AS193" t="s">
        <v>94</v>
      </c>
      <c r="AT193" t="s">
        <v>71</v>
      </c>
      <c r="AU193" t="s">
        <v>71</v>
      </c>
      <c r="AV193" t="s">
        <v>71</v>
      </c>
      <c r="AW193" t="s">
        <v>71</v>
      </c>
      <c r="AX193" t="s">
        <v>71</v>
      </c>
      <c r="AY193" t="s">
        <v>71</v>
      </c>
      <c r="AZ193" t="s">
        <v>71</v>
      </c>
      <c r="BA193" t="s">
        <v>71</v>
      </c>
      <c r="BI193" t="s">
        <v>75</v>
      </c>
      <c r="BJ193" t="s">
        <v>75</v>
      </c>
      <c r="BL193" t="s">
        <v>879</v>
      </c>
      <c r="BM193" t="s">
        <v>556</v>
      </c>
      <c r="BN193" t="s">
        <v>880</v>
      </c>
      <c r="BO193" t="s">
        <v>71</v>
      </c>
      <c r="BP193" t="s">
        <v>75</v>
      </c>
      <c r="BQ193" t="s">
        <v>75</v>
      </c>
    </row>
    <row r="194" spans="1:69" x14ac:dyDescent="0.3">
      <c r="A194" t="s">
        <v>551</v>
      </c>
      <c r="B194">
        <v>3.46</v>
      </c>
      <c r="C194" t="s">
        <v>68</v>
      </c>
      <c r="D194" t="s">
        <v>365</v>
      </c>
      <c r="E194">
        <v>3.948</v>
      </c>
      <c r="F194" t="s">
        <v>71</v>
      </c>
      <c r="G194" t="s">
        <v>72</v>
      </c>
      <c r="H194" t="s">
        <v>71</v>
      </c>
      <c r="I194" t="s">
        <v>71</v>
      </c>
      <c r="J194">
        <v>65</v>
      </c>
      <c r="K194" t="s">
        <v>73</v>
      </c>
      <c r="L194" t="s">
        <v>74</v>
      </c>
      <c r="M194">
        <v>3.948</v>
      </c>
      <c r="N194" t="s">
        <v>75</v>
      </c>
      <c r="O194" t="s">
        <v>76</v>
      </c>
      <c r="P194" t="s">
        <v>75</v>
      </c>
      <c r="Q194" t="s">
        <v>366</v>
      </c>
      <c r="R194" t="s">
        <v>367</v>
      </c>
      <c r="S194" t="s">
        <v>75</v>
      </c>
      <c r="T194">
        <v>3220790</v>
      </c>
      <c r="U194">
        <v>7814427</v>
      </c>
      <c r="V194">
        <f t="shared" ref="V194" si="43">(U194-455771)/3000000</f>
        <v>2.4528853333333331</v>
      </c>
      <c r="X194">
        <v>3.53</v>
      </c>
      <c r="Y194" t="s">
        <v>566</v>
      </c>
      <c r="Z194" t="s">
        <v>552</v>
      </c>
      <c r="AA194" t="s">
        <v>91</v>
      </c>
      <c r="AB194" t="s">
        <v>71</v>
      </c>
      <c r="AC194">
        <v>137.0608</v>
      </c>
      <c r="AD194">
        <v>137.06081</v>
      </c>
      <c r="AE194" t="s">
        <v>582</v>
      </c>
      <c r="AF194" t="s">
        <v>71</v>
      </c>
      <c r="AG194" t="s">
        <v>71</v>
      </c>
      <c r="AH194" t="s">
        <v>71</v>
      </c>
      <c r="AI194" t="s">
        <v>80</v>
      </c>
      <c r="AJ194" t="s">
        <v>81</v>
      </c>
      <c r="AK194" t="s">
        <v>71</v>
      </c>
      <c r="AL194" t="s">
        <v>75</v>
      </c>
      <c r="AM194" t="s">
        <v>82</v>
      </c>
      <c r="AN194" t="s">
        <v>93</v>
      </c>
      <c r="AO194" t="s">
        <v>93</v>
      </c>
      <c r="AP194" t="s">
        <v>71</v>
      </c>
      <c r="AQ194" t="s">
        <v>71</v>
      </c>
      <c r="AR194" t="s">
        <v>71</v>
      </c>
      <c r="AS194" t="s">
        <v>94</v>
      </c>
      <c r="AT194" t="s">
        <v>71</v>
      </c>
      <c r="AU194" t="s">
        <v>71</v>
      </c>
      <c r="AV194" t="s">
        <v>71</v>
      </c>
      <c r="AW194" t="s">
        <v>71</v>
      </c>
      <c r="BI194" t="s">
        <v>75</v>
      </c>
      <c r="BJ194" t="s">
        <v>75</v>
      </c>
      <c r="BL194" t="s">
        <v>881</v>
      </c>
      <c r="BM194" t="s">
        <v>71</v>
      </c>
      <c r="BN194" t="s">
        <v>71</v>
      </c>
      <c r="BO194" t="s">
        <v>71</v>
      </c>
      <c r="BP194" t="s">
        <v>75</v>
      </c>
      <c r="BQ194" t="s">
        <v>75</v>
      </c>
    </row>
    <row r="195" spans="1:69" x14ac:dyDescent="0.3">
      <c r="A195" t="s">
        <v>551</v>
      </c>
      <c r="B195">
        <v>3.53</v>
      </c>
      <c r="C195" t="s">
        <v>68</v>
      </c>
      <c r="D195" t="s">
        <v>365</v>
      </c>
      <c r="E195" t="s">
        <v>71</v>
      </c>
      <c r="F195" t="s">
        <v>71</v>
      </c>
      <c r="G195" t="s">
        <v>72</v>
      </c>
      <c r="H195" t="s">
        <v>71</v>
      </c>
      <c r="I195" t="s">
        <v>71</v>
      </c>
      <c r="J195">
        <v>65</v>
      </c>
      <c r="K195" t="s">
        <v>73</v>
      </c>
      <c r="L195" t="s">
        <v>553</v>
      </c>
      <c r="M195" t="s">
        <v>71</v>
      </c>
      <c r="N195" t="s">
        <v>75</v>
      </c>
      <c r="O195" t="s">
        <v>76</v>
      </c>
      <c r="P195" t="s">
        <v>75</v>
      </c>
      <c r="Q195" t="s">
        <v>366</v>
      </c>
      <c r="R195" t="s">
        <v>367</v>
      </c>
      <c r="S195" t="s">
        <v>75</v>
      </c>
      <c r="T195">
        <v>658545</v>
      </c>
      <c r="U195">
        <v>1572794</v>
      </c>
      <c r="X195">
        <v>3.53</v>
      </c>
      <c r="Y195" t="s">
        <v>559</v>
      </c>
      <c r="Z195" t="s">
        <v>552</v>
      </c>
      <c r="AA195" t="s">
        <v>91</v>
      </c>
      <c r="AB195" t="s">
        <v>71</v>
      </c>
      <c r="AC195">
        <v>106.04241</v>
      </c>
      <c r="AD195">
        <v>106.04244</v>
      </c>
      <c r="AE195" t="s">
        <v>621</v>
      </c>
      <c r="AF195" t="s">
        <v>71</v>
      </c>
      <c r="AG195" t="s">
        <v>71</v>
      </c>
      <c r="AH195" t="s">
        <v>71</v>
      </c>
      <c r="AI195" t="s">
        <v>80</v>
      </c>
      <c r="AJ195" t="s">
        <v>81</v>
      </c>
      <c r="AK195" t="s">
        <v>71</v>
      </c>
      <c r="AL195" t="s">
        <v>75</v>
      </c>
      <c r="AM195" t="s">
        <v>82</v>
      </c>
      <c r="AN195" t="s">
        <v>93</v>
      </c>
      <c r="AO195" t="s">
        <v>93</v>
      </c>
      <c r="AP195" t="s">
        <v>71</v>
      </c>
      <c r="AQ195" t="s">
        <v>71</v>
      </c>
      <c r="AR195" t="s">
        <v>71</v>
      </c>
      <c r="AS195" t="s">
        <v>94</v>
      </c>
      <c r="AT195" t="s">
        <v>71</v>
      </c>
      <c r="AU195" t="s">
        <v>71</v>
      </c>
      <c r="AV195" t="s">
        <v>71</v>
      </c>
      <c r="AW195" t="s">
        <v>71</v>
      </c>
      <c r="AX195" t="s">
        <v>71</v>
      </c>
      <c r="AY195" t="s">
        <v>71</v>
      </c>
      <c r="AZ195" t="s">
        <v>71</v>
      </c>
      <c r="BA195" t="s">
        <v>71</v>
      </c>
      <c r="BI195" t="s">
        <v>75</v>
      </c>
      <c r="BJ195" t="s">
        <v>75</v>
      </c>
      <c r="BL195" t="s">
        <v>882</v>
      </c>
      <c r="BM195" t="s">
        <v>554</v>
      </c>
      <c r="BN195" t="s">
        <v>883</v>
      </c>
      <c r="BO195" t="s">
        <v>71</v>
      </c>
      <c r="BP195" t="s">
        <v>75</v>
      </c>
      <c r="BQ195" t="s">
        <v>75</v>
      </c>
    </row>
    <row r="196" spans="1:69" x14ac:dyDescent="0.3">
      <c r="A196" t="s">
        <v>551</v>
      </c>
      <c r="B196">
        <v>3.53</v>
      </c>
      <c r="C196" t="s">
        <v>68</v>
      </c>
      <c r="D196" t="s">
        <v>365</v>
      </c>
      <c r="E196" t="s">
        <v>71</v>
      </c>
      <c r="F196" t="s">
        <v>71</v>
      </c>
      <c r="G196" t="s">
        <v>72</v>
      </c>
      <c r="H196" t="s">
        <v>71</v>
      </c>
      <c r="I196" t="s">
        <v>71</v>
      </c>
      <c r="J196">
        <v>65</v>
      </c>
      <c r="K196" t="s">
        <v>73</v>
      </c>
      <c r="L196" t="s">
        <v>555</v>
      </c>
      <c r="M196" t="s">
        <v>71</v>
      </c>
      <c r="N196" t="s">
        <v>75</v>
      </c>
      <c r="O196" t="s">
        <v>76</v>
      </c>
      <c r="P196" t="s">
        <v>75</v>
      </c>
      <c r="Q196" t="s">
        <v>366</v>
      </c>
      <c r="R196" t="s">
        <v>367</v>
      </c>
      <c r="S196" t="s">
        <v>75</v>
      </c>
      <c r="T196">
        <v>562207</v>
      </c>
      <c r="U196">
        <v>1333285</v>
      </c>
      <c r="X196">
        <v>3.53</v>
      </c>
      <c r="Y196" t="s">
        <v>559</v>
      </c>
      <c r="Z196" t="s">
        <v>552</v>
      </c>
      <c r="AA196" t="s">
        <v>91</v>
      </c>
      <c r="AB196" t="s">
        <v>71</v>
      </c>
      <c r="AC196">
        <v>119.05024</v>
      </c>
      <c r="AD196">
        <v>119.05025000000001</v>
      </c>
      <c r="AE196" t="s">
        <v>611</v>
      </c>
      <c r="AF196" t="s">
        <v>71</v>
      </c>
      <c r="AG196" t="s">
        <v>71</v>
      </c>
      <c r="AH196" t="s">
        <v>71</v>
      </c>
      <c r="AI196" t="s">
        <v>80</v>
      </c>
      <c r="AJ196" t="s">
        <v>81</v>
      </c>
      <c r="AK196" t="s">
        <v>71</v>
      </c>
      <c r="AL196" t="s">
        <v>75</v>
      </c>
      <c r="AM196" t="s">
        <v>82</v>
      </c>
      <c r="AN196" t="s">
        <v>93</v>
      </c>
      <c r="AO196" t="s">
        <v>93</v>
      </c>
      <c r="AP196" t="s">
        <v>71</v>
      </c>
      <c r="AQ196" t="s">
        <v>71</v>
      </c>
      <c r="AR196" t="s">
        <v>71</v>
      </c>
      <c r="AS196" t="s">
        <v>94</v>
      </c>
      <c r="AT196" t="s">
        <v>71</v>
      </c>
      <c r="AU196" t="s">
        <v>71</v>
      </c>
      <c r="AV196" t="s">
        <v>71</v>
      </c>
      <c r="AW196" t="s">
        <v>71</v>
      </c>
      <c r="AX196" t="s">
        <v>71</v>
      </c>
      <c r="AY196" t="s">
        <v>71</v>
      </c>
      <c r="AZ196" t="s">
        <v>71</v>
      </c>
      <c r="BA196" t="s">
        <v>71</v>
      </c>
      <c r="BI196" t="s">
        <v>75</v>
      </c>
      <c r="BJ196" t="s">
        <v>75</v>
      </c>
      <c r="BL196" t="s">
        <v>884</v>
      </c>
      <c r="BM196" t="s">
        <v>556</v>
      </c>
      <c r="BN196" t="s">
        <v>616</v>
      </c>
      <c r="BO196" t="s">
        <v>71</v>
      </c>
      <c r="BP196" t="s">
        <v>75</v>
      </c>
      <c r="BQ196" t="s">
        <v>75</v>
      </c>
    </row>
    <row r="197" spans="1:69" x14ac:dyDescent="0.3">
      <c r="A197" t="s">
        <v>551</v>
      </c>
      <c r="B197">
        <v>3.46</v>
      </c>
      <c r="C197" t="s">
        <v>68</v>
      </c>
      <c r="D197" t="s">
        <v>370</v>
      </c>
      <c r="E197">
        <v>4.1040000000000001</v>
      </c>
      <c r="F197" t="s">
        <v>71</v>
      </c>
      <c r="G197" t="s">
        <v>72</v>
      </c>
      <c r="H197" t="s">
        <v>71</v>
      </c>
      <c r="I197" t="s">
        <v>71</v>
      </c>
      <c r="J197">
        <v>66</v>
      </c>
      <c r="K197" t="s">
        <v>73</v>
      </c>
      <c r="L197" t="s">
        <v>74</v>
      </c>
      <c r="M197">
        <v>4.1040000000000001</v>
      </c>
      <c r="N197" t="s">
        <v>75</v>
      </c>
      <c r="O197" t="s">
        <v>76</v>
      </c>
      <c r="P197" t="s">
        <v>75</v>
      </c>
      <c r="Q197" t="s">
        <v>371</v>
      </c>
      <c r="R197" t="s">
        <v>372</v>
      </c>
      <c r="S197" t="s">
        <v>75</v>
      </c>
      <c r="T197">
        <v>3127982</v>
      </c>
      <c r="U197">
        <v>8122077</v>
      </c>
      <c r="V197">
        <f t="shared" ref="V197" si="44">(U197-455771)/3000000</f>
        <v>2.5554353333333335</v>
      </c>
      <c r="X197">
        <v>3.54</v>
      </c>
      <c r="Y197" t="s">
        <v>130</v>
      </c>
      <c r="Z197" t="s">
        <v>552</v>
      </c>
      <c r="AA197" t="s">
        <v>91</v>
      </c>
      <c r="AB197" t="s">
        <v>71</v>
      </c>
      <c r="AC197">
        <v>137.0608</v>
      </c>
      <c r="AD197">
        <v>137.06084999999999</v>
      </c>
      <c r="AE197" t="s">
        <v>557</v>
      </c>
      <c r="AF197" t="s">
        <v>71</v>
      </c>
      <c r="AG197" t="s">
        <v>71</v>
      </c>
      <c r="AH197" t="s">
        <v>71</v>
      </c>
      <c r="AI197" t="s">
        <v>80</v>
      </c>
      <c r="AJ197" t="s">
        <v>81</v>
      </c>
      <c r="AK197" t="s">
        <v>71</v>
      </c>
      <c r="AL197" t="s">
        <v>75</v>
      </c>
      <c r="AM197" t="s">
        <v>82</v>
      </c>
      <c r="AN197" t="s">
        <v>93</v>
      </c>
      <c r="AO197" t="s">
        <v>93</v>
      </c>
      <c r="AP197" t="s">
        <v>71</v>
      </c>
      <c r="AQ197" t="s">
        <v>71</v>
      </c>
      <c r="AR197" t="s">
        <v>71</v>
      </c>
      <c r="AS197" t="s">
        <v>94</v>
      </c>
      <c r="AT197" t="s">
        <v>71</v>
      </c>
      <c r="AU197" t="s">
        <v>71</v>
      </c>
      <c r="AV197" t="s">
        <v>71</v>
      </c>
      <c r="AW197" t="s">
        <v>71</v>
      </c>
      <c r="BI197" t="s">
        <v>75</v>
      </c>
      <c r="BJ197" t="s">
        <v>75</v>
      </c>
      <c r="BL197" t="s">
        <v>885</v>
      </c>
      <c r="BM197" t="s">
        <v>71</v>
      </c>
      <c r="BN197" t="s">
        <v>71</v>
      </c>
      <c r="BO197" t="s">
        <v>71</v>
      </c>
      <c r="BP197" t="s">
        <v>75</v>
      </c>
      <c r="BQ197" t="s">
        <v>75</v>
      </c>
    </row>
    <row r="198" spans="1:69" x14ac:dyDescent="0.3">
      <c r="A198" t="s">
        <v>551</v>
      </c>
      <c r="B198">
        <v>3.54</v>
      </c>
      <c r="C198" t="s">
        <v>68</v>
      </c>
      <c r="D198" t="s">
        <v>370</v>
      </c>
      <c r="E198" t="s">
        <v>71</v>
      </c>
      <c r="F198" t="s">
        <v>71</v>
      </c>
      <c r="G198" t="s">
        <v>72</v>
      </c>
      <c r="H198" t="s">
        <v>71</v>
      </c>
      <c r="I198" t="s">
        <v>71</v>
      </c>
      <c r="J198">
        <v>66</v>
      </c>
      <c r="K198" t="s">
        <v>73</v>
      </c>
      <c r="L198" t="s">
        <v>553</v>
      </c>
      <c r="M198" t="s">
        <v>71</v>
      </c>
      <c r="N198" t="s">
        <v>75</v>
      </c>
      <c r="O198" t="s">
        <v>76</v>
      </c>
      <c r="P198" t="s">
        <v>75</v>
      </c>
      <c r="Q198" t="s">
        <v>371</v>
      </c>
      <c r="R198" t="s">
        <v>372</v>
      </c>
      <c r="S198" t="s">
        <v>75</v>
      </c>
      <c r="T198">
        <v>623206</v>
      </c>
      <c r="U198">
        <v>1618448</v>
      </c>
      <c r="X198">
        <v>3.54</v>
      </c>
      <c r="Y198" t="s">
        <v>559</v>
      </c>
      <c r="Z198" t="s">
        <v>552</v>
      </c>
      <c r="AA198" t="s">
        <v>91</v>
      </c>
      <c r="AB198" t="s">
        <v>71</v>
      </c>
      <c r="AC198">
        <v>106.04241</v>
      </c>
      <c r="AD198">
        <v>106.04246999999999</v>
      </c>
      <c r="AE198" t="s">
        <v>569</v>
      </c>
      <c r="AF198" t="s">
        <v>71</v>
      </c>
      <c r="AG198" t="s">
        <v>71</v>
      </c>
      <c r="AH198" t="s">
        <v>71</v>
      </c>
      <c r="AI198" t="s">
        <v>80</v>
      </c>
      <c r="AJ198" t="s">
        <v>81</v>
      </c>
      <c r="AK198" t="s">
        <v>71</v>
      </c>
      <c r="AL198" t="s">
        <v>75</v>
      </c>
      <c r="AM198" t="s">
        <v>82</v>
      </c>
      <c r="AN198" t="s">
        <v>93</v>
      </c>
      <c r="AO198" t="s">
        <v>93</v>
      </c>
      <c r="AP198" t="s">
        <v>71</v>
      </c>
      <c r="AQ198" t="s">
        <v>71</v>
      </c>
      <c r="AR198" t="s">
        <v>71</v>
      </c>
      <c r="AS198" t="s">
        <v>94</v>
      </c>
      <c r="AT198" t="s">
        <v>71</v>
      </c>
      <c r="AU198" t="s">
        <v>71</v>
      </c>
      <c r="AV198" t="s">
        <v>71</v>
      </c>
      <c r="AW198" t="s">
        <v>71</v>
      </c>
      <c r="AX198" t="s">
        <v>71</v>
      </c>
      <c r="AY198" t="s">
        <v>71</v>
      </c>
      <c r="AZ198" t="s">
        <v>71</v>
      </c>
      <c r="BA198" t="s">
        <v>71</v>
      </c>
      <c r="BI198" t="s">
        <v>75</v>
      </c>
      <c r="BJ198" t="s">
        <v>75</v>
      </c>
      <c r="BL198" t="s">
        <v>886</v>
      </c>
      <c r="BM198" t="s">
        <v>554</v>
      </c>
      <c r="BN198" t="s">
        <v>887</v>
      </c>
      <c r="BO198" t="s">
        <v>71</v>
      </c>
      <c r="BP198" t="s">
        <v>75</v>
      </c>
      <c r="BQ198" t="s">
        <v>75</v>
      </c>
    </row>
    <row r="199" spans="1:69" x14ac:dyDescent="0.3">
      <c r="A199" t="s">
        <v>551</v>
      </c>
      <c r="B199">
        <v>3.54</v>
      </c>
      <c r="C199" t="s">
        <v>68</v>
      </c>
      <c r="D199" t="s">
        <v>370</v>
      </c>
      <c r="E199" t="s">
        <v>71</v>
      </c>
      <c r="F199" t="s">
        <v>71</v>
      </c>
      <c r="G199" t="s">
        <v>72</v>
      </c>
      <c r="H199" t="s">
        <v>71</v>
      </c>
      <c r="I199" t="s">
        <v>71</v>
      </c>
      <c r="J199">
        <v>66</v>
      </c>
      <c r="K199" t="s">
        <v>73</v>
      </c>
      <c r="L199" t="s">
        <v>555</v>
      </c>
      <c r="M199" t="s">
        <v>71</v>
      </c>
      <c r="N199" t="s">
        <v>75</v>
      </c>
      <c r="O199" t="s">
        <v>76</v>
      </c>
      <c r="P199" t="s">
        <v>75</v>
      </c>
      <c r="Q199" t="s">
        <v>371</v>
      </c>
      <c r="R199" t="s">
        <v>372</v>
      </c>
      <c r="S199" t="s">
        <v>75</v>
      </c>
      <c r="T199">
        <v>538252</v>
      </c>
      <c r="U199">
        <v>1378927</v>
      </c>
      <c r="X199">
        <v>3.54</v>
      </c>
      <c r="Y199" t="s">
        <v>559</v>
      </c>
      <c r="Z199" t="s">
        <v>552</v>
      </c>
      <c r="AA199" t="s">
        <v>91</v>
      </c>
      <c r="AB199" t="s">
        <v>71</v>
      </c>
      <c r="AC199">
        <v>119.05024</v>
      </c>
      <c r="AD199">
        <v>119.05029</v>
      </c>
      <c r="AE199" t="s">
        <v>865</v>
      </c>
      <c r="AF199" t="s">
        <v>71</v>
      </c>
      <c r="AG199" t="s">
        <v>71</v>
      </c>
      <c r="AH199" t="s">
        <v>71</v>
      </c>
      <c r="AI199" t="s">
        <v>80</v>
      </c>
      <c r="AJ199" t="s">
        <v>81</v>
      </c>
      <c r="AK199" t="s">
        <v>71</v>
      </c>
      <c r="AL199" t="s">
        <v>75</v>
      </c>
      <c r="AM199" t="s">
        <v>82</v>
      </c>
      <c r="AN199" t="s">
        <v>93</v>
      </c>
      <c r="AO199" t="s">
        <v>93</v>
      </c>
      <c r="AP199" t="s">
        <v>71</v>
      </c>
      <c r="AQ199" t="s">
        <v>71</v>
      </c>
      <c r="AR199" t="s">
        <v>71</v>
      </c>
      <c r="AS199" t="s">
        <v>94</v>
      </c>
      <c r="AT199" t="s">
        <v>71</v>
      </c>
      <c r="AU199" t="s">
        <v>71</v>
      </c>
      <c r="AV199" t="s">
        <v>71</v>
      </c>
      <c r="AW199" t="s">
        <v>71</v>
      </c>
      <c r="AX199" t="s">
        <v>71</v>
      </c>
      <c r="AY199" t="s">
        <v>71</v>
      </c>
      <c r="AZ199" t="s">
        <v>71</v>
      </c>
      <c r="BA199" t="s">
        <v>71</v>
      </c>
      <c r="BI199" t="s">
        <v>75</v>
      </c>
      <c r="BJ199" t="s">
        <v>75</v>
      </c>
      <c r="BL199" t="s">
        <v>888</v>
      </c>
      <c r="BM199" t="s">
        <v>556</v>
      </c>
      <c r="BN199" t="s">
        <v>802</v>
      </c>
      <c r="BO199" t="s">
        <v>71</v>
      </c>
      <c r="BP199" t="s">
        <v>75</v>
      </c>
      <c r="BQ199" t="s">
        <v>75</v>
      </c>
    </row>
    <row r="200" spans="1:69" x14ac:dyDescent="0.3">
      <c r="A200" t="s">
        <v>551</v>
      </c>
      <c r="B200">
        <v>3.46</v>
      </c>
      <c r="C200" t="s">
        <v>68</v>
      </c>
      <c r="D200" t="s">
        <v>374</v>
      </c>
      <c r="E200">
        <v>3.2069999999999999</v>
      </c>
      <c r="F200" t="s">
        <v>71</v>
      </c>
      <c r="G200" t="s">
        <v>72</v>
      </c>
      <c r="H200" t="s">
        <v>71</v>
      </c>
      <c r="I200" t="s">
        <v>71</v>
      </c>
      <c r="J200">
        <v>67</v>
      </c>
      <c r="K200" t="s">
        <v>73</v>
      </c>
      <c r="L200" t="s">
        <v>74</v>
      </c>
      <c r="M200">
        <v>3.2069999999999999</v>
      </c>
      <c r="N200" t="s">
        <v>75</v>
      </c>
      <c r="O200" t="s">
        <v>76</v>
      </c>
      <c r="P200" t="s">
        <v>75</v>
      </c>
      <c r="Q200" t="s">
        <v>375</v>
      </c>
      <c r="R200" t="s">
        <v>376</v>
      </c>
      <c r="S200" t="s">
        <v>75</v>
      </c>
      <c r="T200">
        <v>2462083</v>
      </c>
      <c r="U200">
        <v>6351299</v>
      </c>
      <c r="V200">
        <f t="shared" ref="V200" si="45">(U200-455771)/3000000</f>
        <v>1.965176</v>
      </c>
      <c r="X200">
        <v>3.54</v>
      </c>
      <c r="Y200" t="s">
        <v>130</v>
      </c>
      <c r="Z200" t="s">
        <v>552</v>
      </c>
      <c r="AA200" t="s">
        <v>91</v>
      </c>
      <c r="AB200" t="s">
        <v>71</v>
      </c>
      <c r="AC200">
        <v>137.0608</v>
      </c>
      <c r="AD200">
        <v>137.06084000000001</v>
      </c>
      <c r="AE200" t="s">
        <v>567</v>
      </c>
      <c r="AF200" t="s">
        <v>71</v>
      </c>
      <c r="AG200" t="s">
        <v>71</v>
      </c>
      <c r="AH200" t="s">
        <v>71</v>
      </c>
      <c r="AI200" t="s">
        <v>80</v>
      </c>
      <c r="AJ200" t="s">
        <v>81</v>
      </c>
      <c r="AK200" t="s">
        <v>71</v>
      </c>
      <c r="AL200" t="s">
        <v>75</v>
      </c>
      <c r="AM200" t="s">
        <v>82</v>
      </c>
      <c r="AN200" t="s">
        <v>93</v>
      </c>
      <c r="AO200" t="s">
        <v>93</v>
      </c>
      <c r="AP200" t="s">
        <v>71</v>
      </c>
      <c r="AQ200" t="s">
        <v>71</v>
      </c>
      <c r="AR200" t="s">
        <v>71</v>
      </c>
      <c r="AS200" t="s">
        <v>94</v>
      </c>
      <c r="AT200" t="s">
        <v>71</v>
      </c>
      <c r="AU200" t="s">
        <v>71</v>
      </c>
      <c r="AV200" t="s">
        <v>71</v>
      </c>
      <c r="AW200" t="s">
        <v>71</v>
      </c>
      <c r="BI200" t="s">
        <v>75</v>
      </c>
      <c r="BJ200" t="s">
        <v>75</v>
      </c>
      <c r="BL200" t="s">
        <v>889</v>
      </c>
      <c r="BM200" t="s">
        <v>71</v>
      </c>
      <c r="BN200" t="s">
        <v>71</v>
      </c>
      <c r="BO200" t="s">
        <v>71</v>
      </c>
      <c r="BP200" t="s">
        <v>75</v>
      </c>
      <c r="BQ200" t="s">
        <v>75</v>
      </c>
    </row>
    <row r="201" spans="1:69" x14ac:dyDescent="0.3">
      <c r="A201" t="s">
        <v>551</v>
      </c>
      <c r="B201">
        <v>3.54</v>
      </c>
      <c r="C201" t="s">
        <v>68</v>
      </c>
      <c r="D201" t="s">
        <v>374</v>
      </c>
      <c r="E201" t="s">
        <v>71</v>
      </c>
      <c r="F201" t="s">
        <v>71</v>
      </c>
      <c r="G201" t="s">
        <v>72</v>
      </c>
      <c r="H201" t="s">
        <v>71</v>
      </c>
      <c r="I201" t="s">
        <v>71</v>
      </c>
      <c r="J201">
        <v>67</v>
      </c>
      <c r="K201" t="s">
        <v>73</v>
      </c>
      <c r="L201" t="s">
        <v>553</v>
      </c>
      <c r="M201" t="s">
        <v>71</v>
      </c>
      <c r="N201" t="s">
        <v>75</v>
      </c>
      <c r="O201" t="s">
        <v>76</v>
      </c>
      <c r="P201" t="s">
        <v>75</v>
      </c>
      <c r="Q201" t="s">
        <v>375</v>
      </c>
      <c r="R201" t="s">
        <v>376</v>
      </c>
      <c r="S201" t="s">
        <v>75</v>
      </c>
      <c r="T201">
        <v>500171</v>
      </c>
      <c r="U201">
        <v>1283495</v>
      </c>
      <c r="X201">
        <v>3.54</v>
      </c>
      <c r="Y201" t="s">
        <v>559</v>
      </c>
      <c r="Z201" t="s">
        <v>552</v>
      </c>
      <c r="AA201" t="s">
        <v>91</v>
      </c>
      <c r="AB201" t="s">
        <v>71</v>
      </c>
      <c r="AC201">
        <v>106.04241</v>
      </c>
      <c r="AD201">
        <v>106.04246999999999</v>
      </c>
      <c r="AE201" t="s">
        <v>804</v>
      </c>
      <c r="AF201" t="s">
        <v>71</v>
      </c>
      <c r="AG201" t="s">
        <v>71</v>
      </c>
      <c r="AH201" t="s">
        <v>71</v>
      </c>
      <c r="AI201" t="s">
        <v>80</v>
      </c>
      <c r="AJ201" t="s">
        <v>81</v>
      </c>
      <c r="AK201" t="s">
        <v>71</v>
      </c>
      <c r="AL201" t="s">
        <v>75</v>
      </c>
      <c r="AM201" t="s">
        <v>82</v>
      </c>
      <c r="AN201" t="s">
        <v>93</v>
      </c>
      <c r="AO201" t="s">
        <v>93</v>
      </c>
      <c r="AP201" t="s">
        <v>71</v>
      </c>
      <c r="AQ201" t="s">
        <v>71</v>
      </c>
      <c r="AR201" t="s">
        <v>71</v>
      </c>
      <c r="AS201" t="s">
        <v>94</v>
      </c>
      <c r="AT201" t="s">
        <v>71</v>
      </c>
      <c r="AU201" t="s">
        <v>71</v>
      </c>
      <c r="AV201" t="s">
        <v>71</v>
      </c>
      <c r="AW201" t="s">
        <v>71</v>
      </c>
      <c r="AX201" t="s">
        <v>71</v>
      </c>
      <c r="AY201" t="s">
        <v>71</v>
      </c>
      <c r="AZ201" t="s">
        <v>71</v>
      </c>
      <c r="BA201" t="s">
        <v>71</v>
      </c>
      <c r="BI201" t="s">
        <v>75</v>
      </c>
      <c r="BJ201" t="s">
        <v>75</v>
      </c>
      <c r="BL201" t="s">
        <v>890</v>
      </c>
      <c r="BM201" t="s">
        <v>554</v>
      </c>
      <c r="BN201" t="s">
        <v>891</v>
      </c>
      <c r="BO201" t="s">
        <v>71</v>
      </c>
      <c r="BP201" t="s">
        <v>75</v>
      </c>
      <c r="BQ201" t="s">
        <v>75</v>
      </c>
    </row>
    <row r="202" spans="1:69" x14ac:dyDescent="0.3">
      <c r="A202" t="s">
        <v>551</v>
      </c>
      <c r="B202">
        <v>3.54</v>
      </c>
      <c r="C202" t="s">
        <v>68</v>
      </c>
      <c r="D202" t="s">
        <v>374</v>
      </c>
      <c r="E202" t="s">
        <v>71</v>
      </c>
      <c r="F202" t="s">
        <v>71</v>
      </c>
      <c r="G202" t="s">
        <v>72</v>
      </c>
      <c r="H202" t="s">
        <v>71</v>
      </c>
      <c r="I202" t="s">
        <v>71</v>
      </c>
      <c r="J202">
        <v>67</v>
      </c>
      <c r="K202" t="s">
        <v>73</v>
      </c>
      <c r="L202" t="s">
        <v>555</v>
      </c>
      <c r="M202" t="s">
        <v>71</v>
      </c>
      <c r="N202" t="s">
        <v>75</v>
      </c>
      <c r="O202" t="s">
        <v>76</v>
      </c>
      <c r="P202" t="s">
        <v>75</v>
      </c>
      <c r="Q202" t="s">
        <v>375</v>
      </c>
      <c r="R202" t="s">
        <v>376</v>
      </c>
      <c r="S202" t="s">
        <v>75</v>
      </c>
      <c r="T202">
        <v>415977</v>
      </c>
      <c r="U202">
        <v>1075239</v>
      </c>
      <c r="X202">
        <v>3.54</v>
      </c>
      <c r="Y202" t="s">
        <v>559</v>
      </c>
      <c r="Z202" t="s">
        <v>552</v>
      </c>
      <c r="AA202" t="s">
        <v>91</v>
      </c>
      <c r="AB202" t="s">
        <v>71</v>
      </c>
      <c r="AC202">
        <v>119.05024</v>
      </c>
      <c r="AD202">
        <v>119.05027</v>
      </c>
      <c r="AE202" t="s">
        <v>572</v>
      </c>
      <c r="AF202" t="s">
        <v>71</v>
      </c>
      <c r="AG202" t="s">
        <v>71</v>
      </c>
      <c r="AH202" t="s">
        <v>71</v>
      </c>
      <c r="AI202" t="s">
        <v>80</v>
      </c>
      <c r="AJ202" t="s">
        <v>81</v>
      </c>
      <c r="AK202" t="s">
        <v>71</v>
      </c>
      <c r="AL202" t="s">
        <v>75</v>
      </c>
      <c r="AM202" t="s">
        <v>82</v>
      </c>
      <c r="AN202" t="s">
        <v>93</v>
      </c>
      <c r="AO202" t="s">
        <v>93</v>
      </c>
      <c r="AP202" t="s">
        <v>71</v>
      </c>
      <c r="AQ202" t="s">
        <v>71</v>
      </c>
      <c r="AR202" t="s">
        <v>71</v>
      </c>
      <c r="AS202" t="s">
        <v>94</v>
      </c>
      <c r="AT202" t="s">
        <v>71</v>
      </c>
      <c r="AU202" t="s">
        <v>71</v>
      </c>
      <c r="AV202" t="s">
        <v>71</v>
      </c>
      <c r="AW202" t="s">
        <v>71</v>
      </c>
      <c r="AX202" t="s">
        <v>71</v>
      </c>
      <c r="AY202" t="s">
        <v>71</v>
      </c>
      <c r="AZ202" t="s">
        <v>71</v>
      </c>
      <c r="BA202" t="s">
        <v>71</v>
      </c>
      <c r="BI202" t="s">
        <v>75</v>
      </c>
      <c r="BJ202" t="s">
        <v>75</v>
      </c>
      <c r="BL202" t="s">
        <v>892</v>
      </c>
      <c r="BM202" t="s">
        <v>556</v>
      </c>
      <c r="BN202" t="s">
        <v>893</v>
      </c>
      <c r="BO202" t="s">
        <v>71</v>
      </c>
      <c r="BP202" t="s">
        <v>75</v>
      </c>
      <c r="BQ202" t="s">
        <v>75</v>
      </c>
    </row>
    <row r="203" spans="1:69" x14ac:dyDescent="0.3">
      <c r="A203" t="s">
        <v>551</v>
      </c>
      <c r="B203">
        <v>3.46</v>
      </c>
      <c r="C203" t="s">
        <v>68</v>
      </c>
      <c r="D203" t="s">
        <v>378</v>
      </c>
      <c r="E203">
        <v>3.173</v>
      </c>
      <c r="F203" t="s">
        <v>71</v>
      </c>
      <c r="G203" t="s">
        <v>72</v>
      </c>
      <c r="H203" t="s">
        <v>71</v>
      </c>
      <c r="I203" t="s">
        <v>71</v>
      </c>
      <c r="J203">
        <v>68</v>
      </c>
      <c r="K203" t="s">
        <v>73</v>
      </c>
      <c r="L203" t="s">
        <v>74</v>
      </c>
      <c r="M203">
        <v>3.173</v>
      </c>
      <c r="N203" t="s">
        <v>75</v>
      </c>
      <c r="O203" t="s">
        <v>76</v>
      </c>
      <c r="P203" t="s">
        <v>75</v>
      </c>
      <c r="Q203" t="s">
        <v>379</v>
      </c>
      <c r="R203" t="s">
        <v>380</v>
      </c>
      <c r="S203" t="s">
        <v>75</v>
      </c>
      <c r="T203">
        <v>2384218</v>
      </c>
      <c r="U203">
        <v>6285238</v>
      </c>
      <c r="V203">
        <f t="shared" ref="V203" si="46">(U203-455771)/3000000</f>
        <v>1.9431556666666667</v>
      </c>
      <c r="X203">
        <v>3.54</v>
      </c>
      <c r="Y203" t="s">
        <v>130</v>
      </c>
      <c r="Z203" t="s">
        <v>552</v>
      </c>
      <c r="AA203" t="s">
        <v>91</v>
      </c>
      <c r="AB203" t="s">
        <v>71</v>
      </c>
      <c r="AC203">
        <v>137.0608</v>
      </c>
      <c r="AD203">
        <v>137.06082000000001</v>
      </c>
      <c r="AE203" t="s">
        <v>596</v>
      </c>
      <c r="AF203" t="s">
        <v>71</v>
      </c>
      <c r="AG203" t="s">
        <v>71</v>
      </c>
      <c r="AH203" t="s">
        <v>71</v>
      </c>
      <c r="AI203" t="s">
        <v>80</v>
      </c>
      <c r="AJ203" t="s">
        <v>81</v>
      </c>
      <c r="AK203" t="s">
        <v>71</v>
      </c>
      <c r="AL203" t="s">
        <v>75</v>
      </c>
      <c r="AM203" t="s">
        <v>82</v>
      </c>
      <c r="AN203" t="s">
        <v>93</v>
      </c>
      <c r="AO203" t="s">
        <v>93</v>
      </c>
      <c r="AP203" t="s">
        <v>71</v>
      </c>
      <c r="AQ203" t="s">
        <v>71</v>
      </c>
      <c r="AR203" t="s">
        <v>71</v>
      </c>
      <c r="AS203" t="s">
        <v>94</v>
      </c>
      <c r="AT203" t="s">
        <v>71</v>
      </c>
      <c r="AU203" t="s">
        <v>71</v>
      </c>
      <c r="AV203" t="s">
        <v>71</v>
      </c>
      <c r="AW203" t="s">
        <v>71</v>
      </c>
      <c r="BI203" t="s">
        <v>75</v>
      </c>
      <c r="BJ203" t="s">
        <v>75</v>
      </c>
      <c r="BL203" t="s">
        <v>894</v>
      </c>
      <c r="BM203" t="s">
        <v>71</v>
      </c>
      <c r="BN203" t="s">
        <v>71</v>
      </c>
      <c r="BO203" t="s">
        <v>71</v>
      </c>
      <c r="BP203" t="s">
        <v>75</v>
      </c>
      <c r="BQ203" t="s">
        <v>75</v>
      </c>
    </row>
    <row r="204" spans="1:69" x14ac:dyDescent="0.3">
      <c r="A204" t="s">
        <v>551</v>
      </c>
      <c r="B204">
        <v>3.54</v>
      </c>
      <c r="C204" t="s">
        <v>68</v>
      </c>
      <c r="D204" t="s">
        <v>378</v>
      </c>
      <c r="E204" t="s">
        <v>71</v>
      </c>
      <c r="F204" t="s">
        <v>71</v>
      </c>
      <c r="G204" t="s">
        <v>72</v>
      </c>
      <c r="H204" t="s">
        <v>71</v>
      </c>
      <c r="I204" t="s">
        <v>71</v>
      </c>
      <c r="J204">
        <v>68</v>
      </c>
      <c r="K204" t="s">
        <v>73</v>
      </c>
      <c r="L204" t="s">
        <v>553</v>
      </c>
      <c r="M204" t="s">
        <v>71</v>
      </c>
      <c r="N204" t="s">
        <v>75</v>
      </c>
      <c r="O204" t="s">
        <v>76</v>
      </c>
      <c r="P204" t="s">
        <v>75</v>
      </c>
      <c r="Q204" t="s">
        <v>379</v>
      </c>
      <c r="R204" t="s">
        <v>380</v>
      </c>
      <c r="S204" t="s">
        <v>75</v>
      </c>
      <c r="T204">
        <v>466859</v>
      </c>
      <c r="U204">
        <v>1188162</v>
      </c>
      <c r="X204">
        <v>3.54</v>
      </c>
      <c r="Y204" t="s">
        <v>559</v>
      </c>
      <c r="Z204" t="s">
        <v>552</v>
      </c>
      <c r="AA204" t="s">
        <v>91</v>
      </c>
      <c r="AB204" t="s">
        <v>71</v>
      </c>
      <c r="AC204">
        <v>106.04241</v>
      </c>
      <c r="AD204">
        <v>106.04246000000001</v>
      </c>
      <c r="AE204" t="s">
        <v>576</v>
      </c>
      <c r="AF204" t="s">
        <v>71</v>
      </c>
      <c r="AG204" t="s">
        <v>71</v>
      </c>
      <c r="AH204" t="s">
        <v>71</v>
      </c>
      <c r="AI204" t="s">
        <v>80</v>
      </c>
      <c r="AJ204" t="s">
        <v>81</v>
      </c>
      <c r="AK204" t="s">
        <v>71</v>
      </c>
      <c r="AL204" t="s">
        <v>75</v>
      </c>
      <c r="AM204" t="s">
        <v>82</v>
      </c>
      <c r="AN204" t="s">
        <v>93</v>
      </c>
      <c r="AO204" t="s">
        <v>93</v>
      </c>
      <c r="AP204" t="s">
        <v>71</v>
      </c>
      <c r="AQ204" t="s">
        <v>71</v>
      </c>
      <c r="AR204" t="s">
        <v>71</v>
      </c>
      <c r="AS204" t="s">
        <v>94</v>
      </c>
      <c r="AT204" t="s">
        <v>71</v>
      </c>
      <c r="AU204" t="s">
        <v>71</v>
      </c>
      <c r="AV204" t="s">
        <v>71</v>
      </c>
      <c r="AW204" t="s">
        <v>71</v>
      </c>
      <c r="AX204" t="s">
        <v>71</v>
      </c>
      <c r="AY204" t="s">
        <v>71</v>
      </c>
      <c r="AZ204" t="s">
        <v>71</v>
      </c>
      <c r="BA204" t="s">
        <v>71</v>
      </c>
      <c r="BI204" t="s">
        <v>75</v>
      </c>
      <c r="BJ204" t="s">
        <v>75</v>
      </c>
      <c r="BL204" t="s">
        <v>895</v>
      </c>
      <c r="BM204" t="s">
        <v>554</v>
      </c>
      <c r="BN204" t="s">
        <v>896</v>
      </c>
      <c r="BO204" t="s">
        <v>71</v>
      </c>
      <c r="BP204" t="s">
        <v>75</v>
      </c>
      <c r="BQ204" t="s">
        <v>75</v>
      </c>
    </row>
    <row r="205" spans="1:69" x14ac:dyDescent="0.3">
      <c r="A205" t="s">
        <v>551</v>
      </c>
      <c r="B205">
        <v>3.54</v>
      </c>
      <c r="C205" t="s">
        <v>68</v>
      </c>
      <c r="D205" t="s">
        <v>378</v>
      </c>
      <c r="E205" t="s">
        <v>71</v>
      </c>
      <c r="F205" t="s">
        <v>71</v>
      </c>
      <c r="G205" t="s">
        <v>72</v>
      </c>
      <c r="H205" t="s">
        <v>71</v>
      </c>
      <c r="I205" t="s">
        <v>71</v>
      </c>
      <c r="J205">
        <v>68</v>
      </c>
      <c r="K205" t="s">
        <v>73</v>
      </c>
      <c r="L205" t="s">
        <v>555</v>
      </c>
      <c r="M205" t="s">
        <v>71</v>
      </c>
      <c r="N205" t="s">
        <v>75</v>
      </c>
      <c r="O205" t="s">
        <v>76</v>
      </c>
      <c r="P205" t="s">
        <v>75</v>
      </c>
      <c r="Q205" t="s">
        <v>379</v>
      </c>
      <c r="R205" t="s">
        <v>380</v>
      </c>
      <c r="S205" t="s">
        <v>75</v>
      </c>
      <c r="T205">
        <v>415731</v>
      </c>
      <c r="U205">
        <v>1084332</v>
      </c>
      <c r="X205">
        <v>3.54</v>
      </c>
      <c r="Y205" t="s">
        <v>559</v>
      </c>
      <c r="Z205" t="s">
        <v>552</v>
      </c>
      <c r="AA205" t="s">
        <v>91</v>
      </c>
      <c r="AB205" t="s">
        <v>71</v>
      </c>
      <c r="AC205">
        <v>119.05024</v>
      </c>
      <c r="AD205">
        <v>119.05025999999999</v>
      </c>
      <c r="AE205" t="s">
        <v>593</v>
      </c>
      <c r="AF205" t="s">
        <v>71</v>
      </c>
      <c r="AG205" t="s">
        <v>71</v>
      </c>
      <c r="AH205" t="s">
        <v>71</v>
      </c>
      <c r="AI205" t="s">
        <v>80</v>
      </c>
      <c r="AJ205" t="s">
        <v>81</v>
      </c>
      <c r="AK205" t="s">
        <v>71</v>
      </c>
      <c r="AL205" t="s">
        <v>75</v>
      </c>
      <c r="AM205" t="s">
        <v>82</v>
      </c>
      <c r="AN205" t="s">
        <v>93</v>
      </c>
      <c r="AO205" t="s">
        <v>93</v>
      </c>
      <c r="AP205" t="s">
        <v>71</v>
      </c>
      <c r="AQ205" t="s">
        <v>71</v>
      </c>
      <c r="AR205" t="s">
        <v>71</v>
      </c>
      <c r="AS205" t="s">
        <v>94</v>
      </c>
      <c r="AT205" t="s">
        <v>71</v>
      </c>
      <c r="AU205" t="s">
        <v>71</v>
      </c>
      <c r="AV205" t="s">
        <v>71</v>
      </c>
      <c r="AW205" t="s">
        <v>71</v>
      </c>
      <c r="AX205" t="s">
        <v>71</v>
      </c>
      <c r="AY205" t="s">
        <v>71</v>
      </c>
      <c r="AZ205" t="s">
        <v>71</v>
      </c>
      <c r="BA205" t="s">
        <v>71</v>
      </c>
      <c r="BI205" t="s">
        <v>75</v>
      </c>
      <c r="BJ205" t="s">
        <v>75</v>
      </c>
      <c r="BL205" t="s">
        <v>897</v>
      </c>
      <c r="BM205" t="s">
        <v>556</v>
      </c>
      <c r="BN205" t="s">
        <v>684</v>
      </c>
      <c r="BO205" t="s">
        <v>71</v>
      </c>
      <c r="BP205" t="s">
        <v>75</v>
      </c>
      <c r="BQ205" t="s">
        <v>75</v>
      </c>
    </row>
    <row r="206" spans="1:69" x14ac:dyDescent="0.3">
      <c r="A206" t="s">
        <v>551</v>
      </c>
      <c r="B206">
        <v>3.46</v>
      </c>
      <c r="C206" t="s">
        <v>68</v>
      </c>
      <c r="D206" t="s">
        <v>382</v>
      </c>
      <c r="E206">
        <v>3.4430000000000001</v>
      </c>
      <c r="F206" t="s">
        <v>71</v>
      </c>
      <c r="G206" t="s">
        <v>72</v>
      </c>
      <c r="H206" t="s">
        <v>71</v>
      </c>
      <c r="I206" t="s">
        <v>71</v>
      </c>
      <c r="J206">
        <v>69</v>
      </c>
      <c r="K206" t="s">
        <v>73</v>
      </c>
      <c r="L206" t="s">
        <v>74</v>
      </c>
      <c r="M206">
        <v>3.4430000000000001</v>
      </c>
      <c r="N206" t="s">
        <v>75</v>
      </c>
      <c r="O206" t="s">
        <v>76</v>
      </c>
      <c r="P206" t="s">
        <v>75</v>
      </c>
      <c r="Q206" t="s">
        <v>383</v>
      </c>
      <c r="R206" t="s">
        <v>384</v>
      </c>
      <c r="S206" t="s">
        <v>75</v>
      </c>
      <c r="T206">
        <v>2693977</v>
      </c>
      <c r="U206">
        <v>6817833</v>
      </c>
      <c r="V206">
        <f t="shared" ref="V206" si="47">(U206-455771)/3000000</f>
        <v>2.1206873333333331</v>
      </c>
      <c r="X206">
        <v>3.55</v>
      </c>
      <c r="Y206" t="s">
        <v>856</v>
      </c>
      <c r="Z206" t="s">
        <v>552</v>
      </c>
      <c r="AA206" t="s">
        <v>91</v>
      </c>
      <c r="AB206" t="s">
        <v>71</v>
      </c>
      <c r="AC206">
        <v>137.0608</v>
      </c>
      <c r="AD206">
        <v>137.06084000000001</v>
      </c>
      <c r="AE206" t="s">
        <v>567</v>
      </c>
      <c r="AF206" t="s">
        <v>71</v>
      </c>
      <c r="AG206" t="s">
        <v>71</v>
      </c>
      <c r="AH206" t="s">
        <v>71</v>
      </c>
      <c r="AI206" t="s">
        <v>80</v>
      </c>
      <c r="AJ206" t="s">
        <v>81</v>
      </c>
      <c r="AK206" t="s">
        <v>71</v>
      </c>
      <c r="AL206" t="s">
        <v>75</v>
      </c>
      <c r="AM206" t="s">
        <v>82</v>
      </c>
      <c r="AN206" t="s">
        <v>93</v>
      </c>
      <c r="AO206" t="s">
        <v>93</v>
      </c>
      <c r="AP206" t="s">
        <v>71</v>
      </c>
      <c r="AQ206" t="s">
        <v>71</v>
      </c>
      <c r="AR206" t="s">
        <v>71</v>
      </c>
      <c r="AS206" t="s">
        <v>94</v>
      </c>
      <c r="AT206" t="s">
        <v>71</v>
      </c>
      <c r="AU206" t="s">
        <v>71</v>
      </c>
      <c r="AV206" t="s">
        <v>71</v>
      </c>
      <c r="AW206" t="s">
        <v>71</v>
      </c>
      <c r="BI206" t="s">
        <v>75</v>
      </c>
      <c r="BJ206" t="s">
        <v>75</v>
      </c>
      <c r="BL206" t="s">
        <v>898</v>
      </c>
      <c r="BM206" t="s">
        <v>71</v>
      </c>
      <c r="BN206" t="s">
        <v>71</v>
      </c>
      <c r="BO206" t="s">
        <v>71</v>
      </c>
      <c r="BP206" t="s">
        <v>75</v>
      </c>
      <c r="BQ206" t="s">
        <v>75</v>
      </c>
    </row>
    <row r="207" spans="1:69" x14ac:dyDescent="0.3">
      <c r="A207" t="s">
        <v>551</v>
      </c>
      <c r="B207">
        <v>3.55</v>
      </c>
      <c r="C207" t="s">
        <v>68</v>
      </c>
      <c r="D207" t="s">
        <v>382</v>
      </c>
      <c r="E207" t="s">
        <v>71</v>
      </c>
      <c r="F207" t="s">
        <v>71</v>
      </c>
      <c r="G207" t="s">
        <v>72</v>
      </c>
      <c r="H207" t="s">
        <v>71</v>
      </c>
      <c r="I207" t="s">
        <v>71</v>
      </c>
      <c r="J207">
        <v>69</v>
      </c>
      <c r="K207" t="s">
        <v>73</v>
      </c>
      <c r="L207" t="s">
        <v>553</v>
      </c>
      <c r="M207" t="s">
        <v>71</v>
      </c>
      <c r="N207" t="s">
        <v>75</v>
      </c>
      <c r="O207" t="s">
        <v>76</v>
      </c>
      <c r="P207" t="s">
        <v>75</v>
      </c>
      <c r="Q207" t="s">
        <v>383</v>
      </c>
      <c r="R207" t="s">
        <v>384</v>
      </c>
      <c r="S207" t="s">
        <v>75</v>
      </c>
      <c r="T207">
        <v>537647</v>
      </c>
      <c r="U207">
        <v>1298111</v>
      </c>
      <c r="X207">
        <v>3.55</v>
      </c>
      <c r="Y207" t="s">
        <v>559</v>
      </c>
      <c r="Z207" t="s">
        <v>552</v>
      </c>
      <c r="AA207" t="s">
        <v>91</v>
      </c>
      <c r="AB207" t="s">
        <v>71</v>
      </c>
      <c r="AC207">
        <v>106.04241</v>
      </c>
      <c r="AD207">
        <v>106.04246999999999</v>
      </c>
      <c r="AE207" t="s">
        <v>569</v>
      </c>
      <c r="AF207" t="s">
        <v>71</v>
      </c>
      <c r="AG207" t="s">
        <v>71</v>
      </c>
      <c r="AH207" t="s">
        <v>71</v>
      </c>
      <c r="AI207" t="s">
        <v>80</v>
      </c>
      <c r="AJ207" t="s">
        <v>81</v>
      </c>
      <c r="AK207" t="s">
        <v>71</v>
      </c>
      <c r="AL207" t="s">
        <v>75</v>
      </c>
      <c r="AM207" t="s">
        <v>82</v>
      </c>
      <c r="AN207" t="s">
        <v>93</v>
      </c>
      <c r="AO207" t="s">
        <v>93</v>
      </c>
      <c r="AP207" t="s">
        <v>71</v>
      </c>
      <c r="AQ207" t="s">
        <v>71</v>
      </c>
      <c r="AR207" t="s">
        <v>71</v>
      </c>
      <c r="AS207" t="s">
        <v>94</v>
      </c>
      <c r="AT207" t="s">
        <v>71</v>
      </c>
      <c r="AU207" t="s">
        <v>71</v>
      </c>
      <c r="AV207" t="s">
        <v>71</v>
      </c>
      <c r="AW207" t="s">
        <v>71</v>
      </c>
      <c r="AX207" t="s">
        <v>71</v>
      </c>
      <c r="AY207" t="s">
        <v>71</v>
      </c>
      <c r="AZ207" t="s">
        <v>71</v>
      </c>
      <c r="BA207" t="s">
        <v>71</v>
      </c>
      <c r="BI207" t="s">
        <v>75</v>
      </c>
      <c r="BJ207" t="s">
        <v>75</v>
      </c>
      <c r="BL207" t="s">
        <v>899</v>
      </c>
      <c r="BM207" t="s">
        <v>554</v>
      </c>
      <c r="BN207" t="s">
        <v>900</v>
      </c>
      <c r="BO207" t="s">
        <v>71</v>
      </c>
      <c r="BP207" t="s">
        <v>75</v>
      </c>
      <c r="BQ207" t="s">
        <v>75</v>
      </c>
    </row>
    <row r="208" spans="1:69" x14ac:dyDescent="0.3">
      <c r="A208" t="s">
        <v>551</v>
      </c>
      <c r="B208">
        <v>3.55</v>
      </c>
      <c r="C208" t="s">
        <v>68</v>
      </c>
      <c r="D208" t="s">
        <v>382</v>
      </c>
      <c r="E208" t="s">
        <v>71</v>
      </c>
      <c r="F208" t="s">
        <v>71</v>
      </c>
      <c r="G208" t="s">
        <v>72</v>
      </c>
      <c r="H208" t="s">
        <v>71</v>
      </c>
      <c r="I208" t="s">
        <v>71</v>
      </c>
      <c r="J208">
        <v>69</v>
      </c>
      <c r="K208" t="s">
        <v>73</v>
      </c>
      <c r="L208" t="s">
        <v>555</v>
      </c>
      <c r="M208" t="s">
        <v>71</v>
      </c>
      <c r="N208" t="s">
        <v>75</v>
      </c>
      <c r="O208" t="s">
        <v>76</v>
      </c>
      <c r="P208" t="s">
        <v>75</v>
      </c>
      <c r="Q208" t="s">
        <v>383</v>
      </c>
      <c r="R208" t="s">
        <v>384</v>
      </c>
      <c r="S208" t="s">
        <v>75</v>
      </c>
      <c r="T208">
        <v>468267</v>
      </c>
      <c r="U208">
        <v>1173455</v>
      </c>
      <c r="X208">
        <v>3.55</v>
      </c>
      <c r="Y208" t="s">
        <v>559</v>
      </c>
      <c r="Z208" t="s">
        <v>552</v>
      </c>
      <c r="AA208" t="s">
        <v>91</v>
      </c>
      <c r="AB208" t="s">
        <v>71</v>
      </c>
      <c r="AC208">
        <v>119.05024</v>
      </c>
      <c r="AD208">
        <v>119.05028</v>
      </c>
      <c r="AE208" t="s">
        <v>563</v>
      </c>
      <c r="AF208" t="s">
        <v>71</v>
      </c>
      <c r="AG208" t="s">
        <v>71</v>
      </c>
      <c r="AH208" t="s">
        <v>71</v>
      </c>
      <c r="AI208" t="s">
        <v>80</v>
      </c>
      <c r="AJ208" t="s">
        <v>81</v>
      </c>
      <c r="AK208" t="s">
        <v>71</v>
      </c>
      <c r="AL208" t="s">
        <v>75</v>
      </c>
      <c r="AM208" t="s">
        <v>82</v>
      </c>
      <c r="AN208" t="s">
        <v>93</v>
      </c>
      <c r="AO208" t="s">
        <v>93</v>
      </c>
      <c r="AP208" t="s">
        <v>71</v>
      </c>
      <c r="AQ208" t="s">
        <v>71</v>
      </c>
      <c r="AR208" t="s">
        <v>71</v>
      </c>
      <c r="AS208" t="s">
        <v>94</v>
      </c>
      <c r="AT208" t="s">
        <v>71</v>
      </c>
      <c r="AU208" t="s">
        <v>71</v>
      </c>
      <c r="AV208" t="s">
        <v>71</v>
      </c>
      <c r="AW208" t="s">
        <v>71</v>
      </c>
      <c r="AX208" t="s">
        <v>71</v>
      </c>
      <c r="AY208" t="s">
        <v>71</v>
      </c>
      <c r="AZ208" t="s">
        <v>71</v>
      </c>
      <c r="BA208" t="s">
        <v>71</v>
      </c>
      <c r="BI208" t="s">
        <v>75</v>
      </c>
      <c r="BJ208" t="s">
        <v>75</v>
      </c>
      <c r="BL208" t="s">
        <v>901</v>
      </c>
      <c r="BM208" t="s">
        <v>556</v>
      </c>
      <c r="BN208" t="s">
        <v>902</v>
      </c>
      <c r="BO208" t="s">
        <v>71</v>
      </c>
      <c r="BP208" t="s">
        <v>75</v>
      </c>
      <c r="BQ208" t="s">
        <v>75</v>
      </c>
    </row>
    <row r="209" spans="1:69" x14ac:dyDescent="0.3">
      <c r="A209" t="s">
        <v>551</v>
      </c>
      <c r="B209">
        <v>3.46</v>
      </c>
      <c r="C209" t="s">
        <v>68</v>
      </c>
      <c r="D209" t="s">
        <v>386</v>
      </c>
      <c r="E209">
        <v>3.7229999999999999</v>
      </c>
      <c r="F209" t="s">
        <v>71</v>
      </c>
      <c r="G209" t="s">
        <v>72</v>
      </c>
      <c r="H209" t="s">
        <v>71</v>
      </c>
      <c r="I209" t="s">
        <v>71</v>
      </c>
      <c r="J209">
        <v>70</v>
      </c>
      <c r="K209" t="s">
        <v>73</v>
      </c>
      <c r="L209" t="s">
        <v>74</v>
      </c>
      <c r="M209">
        <v>3.7229999999999999</v>
      </c>
      <c r="N209" t="s">
        <v>75</v>
      </c>
      <c r="O209" t="s">
        <v>76</v>
      </c>
      <c r="P209" t="s">
        <v>75</v>
      </c>
      <c r="Q209" t="s">
        <v>387</v>
      </c>
      <c r="R209" t="s">
        <v>388</v>
      </c>
      <c r="S209" t="s">
        <v>75</v>
      </c>
      <c r="T209">
        <v>2784409</v>
      </c>
      <c r="U209">
        <v>7368976</v>
      </c>
      <c r="V209">
        <f t="shared" ref="V209" si="48">(U209-455771)/3000000</f>
        <v>2.3044016666666667</v>
      </c>
      <c r="X209">
        <v>3.52</v>
      </c>
      <c r="Y209" t="s">
        <v>90</v>
      </c>
      <c r="Z209" t="s">
        <v>552</v>
      </c>
      <c r="AA209" t="s">
        <v>91</v>
      </c>
      <c r="AB209" t="s">
        <v>71</v>
      </c>
      <c r="AC209">
        <v>137.0608</v>
      </c>
      <c r="AD209">
        <v>137.06084999999999</v>
      </c>
      <c r="AE209" t="s">
        <v>557</v>
      </c>
      <c r="AF209" t="s">
        <v>71</v>
      </c>
      <c r="AG209" t="s">
        <v>71</v>
      </c>
      <c r="AH209" t="s">
        <v>71</v>
      </c>
      <c r="AI209" t="s">
        <v>80</v>
      </c>
      <c r="AJ209" t="s">
        <v>81</v>
      </c>
      <c r="AK209" t="s">
        <v>71</v>
      </c>
      <c r="AL209" t="s">
        <v>75</v>
      </c>
      <c r="AM209" t="s">
        <v>82</v>
      </c>
      <c r="AN209" t="s">
        <v>93</v>
      </c>
      <c r="AO209" t="s">
        <v>93</v>
      </c>
      <c r="AP209" t="s">
        <v>71</v>
      </c>
      <c r="AQ209" t="s">
        <v>71</v>
      </c>
      <c r="AR209" t="s">
        <v>71</v>
      </c>
      <c r="AS209" t="s">
        <v>94</v>
      </c>
      <c r="AT209" t="s">
        <v>71</v>
      </c>
      <c r="AU209" t="s">
        <v>71</v>
      </c>
      <c r="AV209" t="s">
        <v>71</v>
      </c>
      <c r="AW209" t="s">
        <v>71</v>
      </c>
      <c r="BI209" t="s">
        <v>75</v>
      </c>
      <c r="BJ209" t="s">
        <v>75</v>
      </c>
      <c r="BL209" t="s">
        <v>903</v>
      </c>
      <c r="BM209" t="s">
        <v>71</v>
      </c>
      <c r="BN209" t="s">
        <v>71</v>
      </c>
      <c r="BO209" t="s">
        <v>71</v>
      </c>
      <c r="BP209" t="s">
        <v>75</v>
      </c>
      <c r="BQ209" t="s">
        <v>75</v>
      </c>
    </row>
    <row r="210" spans="1:69" x14ac:dyDescent="0.3">
      <c r="A210" t="s">
        <v>551</v>
      </c>
      <c r="B210">
        <v>3.52</v>
      </c>
      <c r="C210" t="s">
        <v>68</v>
      </c>
      <c r="D210" t="s">
        <v>386</v>
      </c>
      <c r="E210" t="s">
        <v>71</v>
      </c>
      <c r="F210" t="s">
        <v>71</v>
      </c>
      <c r="G210" t="s">
        <v>72</v>
      </c>
      <c r="H210" t="s">
        <v>71</v>
      </c>
      <c r="I210" t="s">
        <v>71</v>
      </c>
      <c r="J210">
        <v>70</v>
      </c>
      <c r="K210" t="s">
        <v>73</v>
      </c>
      <c r="L210" t="s">
        <v>553</v>
      </c>
      <c r="M210" t="s">
        <v>71</v>
      </c>
      <c r="N210" t="s">
        <v>75</v>
      </c>
      <c r="O210" t="s">
        <v>76</v>
      </c>
      <c r="P210" t="s">
        <v>75</v>
      </c>
      <c r="Q210" t="s">
        <v>387</v>
      </c>
      <c r="R210" t="s">
        <v>388</v>
      </c>
      <c r="S210" t="s">
        <v>75</v>
      </c>
      <c r="T210">
        <v>545835</v>
      </c>
      <c r="U210">
        <v>1383679</v>
      </c>
      <c r="X210">
        <v>3.52</v>
      </c>
      <c r="Y210" t="s">
        <v>559</v>
      </c>
      <c r="Z210" t="s">
        <v>552</v>
      </c>
      <c r="AA210" t="s">
        <v>91</v>
      </c>
      <c r="AB210" t="s">
        <v>71</v>
      </c>
      <c r="AC210">
        <v>106.04241</v>
      </c>
      <c r="AD210">
        <v>106.04246999999999</v>
      </c>
      <c r="AE210" t="s">
        <v>569</v>
      </c>
      <c r="AF210" t="s">
        <v>71</v>
      </c>
      <c r="AG210" t="s">
        <v>71</v>
      </c>
      <c r="AH210" t="s">
        <v>71</v>
      </c>
      <c r="AI210" t="s">
        <v>80</v>
      </c>
      <c r="AJ210" t="s">
        <v>81</v>
      </c>
      <c r="AK210" t="s">
        <v>71</v>
      </c>
      <c r="AL210" t="s">
        <v>75</v>
      </c>
      <c r="AM210" t="s">
        <v>82</v>
      </c>
      <c r="AN210" t="s">
        <v>93</v>
      </c>
      <c r="AO210" t="s">
        <v>93</v>
      </c>
      <c r="AP210" t="s">
        <v>71</v>
      </c>
      <c r="AQ210" t="s">
        <v>71</v>
      </c>
      <c r="AR210" t="s">
        <v>71</v>
      </c>
      <c r="AS210" t="s">
        <v>94</v>
      </c>
      <c r="AT210" t="s">
        <v>71</v>
      </c>
      <c r="AU210" t="s">
        <v>71</v>
      </c>
      <c r="AV210" t="s">
        <v>71</v>
      </c>
      <c r="AW210" t="s">
        <v>71</v>
      </c>
      <c r="AX210" t="s">
        <v>71</v>
      </c>
      <c r="AY210" t="s">
        <v>71</v>
      </c>
      <c r="AZ210" t="s">
        <v>71</v>
      </c>
      <c r="BA210" t="s">
        <v>71</v>
      </c>
      <c r="BI210" t="s">
        <v>75</v>
      </c>
      <c r="BJ210" t="s">
        <v>75</v>
      </c>
      <c r="BL210" t="s">
        <v>904</v>
      </c>
      <c r="BM210" t="s">
        <v>554</v>
      </c>
      <c r="BN210" t="s">
        <v>905</v>
      </c>
      <c r="BO210" t="s">
        <v>71</v>
      </c>
      <c r="BP210" t="s">
        <v>75</v>
      </c>
      <c r="BQ210" t="s">
        <v>75</v>
      </c>
    </row>
    <row r="211" spans="1:69" x14ac:dyDescent="0.3">
      <c r="A211" t="s">
        <v>551</v>
      </c>
      <c r="B211">
        <v>3.52</v>
      </c>
      <c r="C211" t="s">
        <v>68</v>
      </c>
      <c r="D211" t="s">
        <v>386</v>
      </c>
      <c r="E211" t="s">
        <v>71</v>
      </c>
      <c r="F211" t="s">
        <v>71</v>
      </c>
      <c r="G211" t="s">
        <v>72</v>
      </c>
      <c r="H211" t="s">
        <v>71</v>
      </c>
      <c r="I211" t="s">
        <v>71</v>
      </c>
      <c r="J211">
        <v>70</v>
      </c>
      <c r="K211" t="s">
        <v>73</v>
      </c>
      <c r="L211" t="s">
        <v>555</v>
      </c>
      <c r="M211" t="s">
        <v>71</v>
      </c>
      <c r="N211" t="s">
        <v>75</v>
      </c>
      <c r="O211" t="s">
        <v>76</v>
      </c>
      <c r="P211" t="s">
        <v>75</v>
      </c>
      <c r="Q211" t="s">
        <v>387</v>
      </c>
      <c r="R211" t="s">
        <v>388</v>
      </c>
      <c r="S211" t="s">
        <v>75</v>
      </c>
      <c r="T211">
        <v>485803</v>
      </c>
      <c r="U211">
        <v>1241756</v>
      </c>
      <c r="X211">
        <v>3.52</v>
      </c>
      <c r="Y211" t="s">
        <v>559</v>
      </c>
      <c r="Z211" t="s">
        <v>552</v>
      </c>
      <c r="AA211" t="s">
        <v>91</v>
      </c>
      <c r="AB211" t="s">
        <v>71</v>
      </c>
      <c r="AC211">
        <v>119.05024</v>
      </c>
      <c r="AD211">
        <v>119.05028</v>
      </c>
      <c r="AE211" t="s">
        <v>563</v>
      </c>
      <c r="AF211" t="s">
        <v>71</v>
      </c>
      <c r="AG211" t="s">
        <v>71</v>
      </c>
      <c r="AH211" t="s">
        <v>71</v>
      </c>
      <c r="AI211" t="s">
        <v>80</v>
      </c>
      <c r="AJ211" t="s">
        <v>81</v>
      </c>
      <c r="AK211" t="s">
        <v>71</v>
      </c>
      <c r="AL211" t="s">
        <v>75</v>
      </c>
      <c r="AM211" t="s">
        <v>82</v>
      </c>
      <c r="AN211" t="s">
        <v>93</v>
      </c>
      <c r="AO211" t="s">
        <v>93</v>
      </c>
      <c r="AP211" t="s">
        <v>71</v>
      </c>
      <c r="AQ211" t="s">
        <v>71</v>
      </c>
      <c r="AR211" t="s">
        <v>71</v>
      </c>
      <c r="AS211" t="s">
        <v>94</v>
      </c>
      <c r="AT211" t="s">
        <v>71</v>
      </c>
      <c r="AU211" t="s">
        <v>71</v>
      </c>
      <c r="AV211" t="s">
        <v>71</v>
      </c>
      <c r="AW211" t="s">
        <v>71</v>
      </c>
      <c r="AX211" t="s">
        <v>71</v>
      </c>
      <c r="AY211" t="s">
        <v>71</v>
      </c>
      <c r="AZ211" t="s">
        <v>71</v>
      </c>
      <c r="BA211" t="s">
        <v>71</v>
      </c>
      <c r="BI211" t="s">
        <v>75</v>
      </c>
      <c r="BJ211" t="s">
        <v>75</v>
      </c>
      <c r="BL211" t="s">
        <v>906</v>
      </c>
      <c r="BM211" t="s">
        <v>556</v>
      </c>
      <c r="BN211" t="s">
        <v>907</v>
      </c>
      <c r="BO211" t="s">
        <v>71</v>
      </c>
      <c r="BP211" t="s">
        <v>75</v>
      </c>
      <c r="BQ211" t="s">
        <v>75</v>
      </c>
    </row>
    <row r="212" spans="1:69" x14ac:dyDescent="0.3">
      <c r="A212" t="s">
        <v>551</v>
      </c>
      <c r="B212">
        <v>3.46</v>
      </c>
      <c r="C212" t="s">
        <v>68</v>
      </c>
      <c r="D212" t="s">
        <v>390</v>
      </c>
      <c r="E212">
        <v>3.8690000000000002</v>
      </c>
      <c r="F212" t="s">
        <v>71</v>
      </c>
      <c r="G212" t="s">
        <v>72</v>
      </c>
      <c r="H212" t="s">
        <v>71</v>
      </c>
      <c r="I212" t="s">
        <v>71</v>
      </c>
      <c r="J212">
        <v>71</v>
      </c>
      <c r="K212" t="s">
        <v>73</v>
      </c>
      <c r="L212" t="s">
        <v>74</v>
      </c>
      <c r="M212">
        <v>3.8690000000000002</v>
      </c>
      <c r="N212" t="s">
        <v>75</v>
      </c>
      <c r="O212" t="s">
        <v>76</v>
      </c>
      <c r="P212" t="s">
        <v>75</v>
      </c>
      <c r="Q212" t="s">
        <v>391</v>
      </c>
      <c r="R212" t="s">
        <v>392</v>
      </c>
      <c r="S212" t="s">
        <v>75</v>
      </c>
      <c r="T212">
        <v>3169259</v>
      </c>
      <c r="U212">
        <v>7658247</v>
      </c>
      <c r="V212">
        <f t="shared" ref="V212" si="49">(U212-455771)/3000000</f>
        <v>2.4008253333333331</v>
      </c>
      <c r="X212">
        <v>3.53</v>
      </c>
      <c r="Y212" t="s">
        <v>566</v>
      </c>
      <c r="Z212" t="s">
        <v>552</v>
      </c>
      <c r="AA212" t="s">
        <v>91</v>
      </c>
      <c r="AB212" t="s">
        <v>71</v>
      </c>
      <c r="AC212">
        <v>137.0608</v>
      </c>
      <c r="AD212">
        <v>137.06084000000001</v>
      </c>
      <c r="AE212" t="s">
        <v>567</v>
      </c>
      <c r="AF212" t="s">
        <v>71</v>
      </c>
      <c r="AG212" t="s">
        <v>71</v>
      </c>
      <c r="AH212" t="s">
        <v>71</v>
      </c>
      <c r="AI212" t="s">
        <v>80</v>
      </c>
      <c r="AJ212" t="s">
        <v>81</v>
      </c>
      <c r="AK212" t="s">
        <v>71</v>
      </c>
      <c r="AL212" t="s">
        <v>75</v>
      </c>
      <c r="AM212" t="s">
        <v>82</v>
      </c>
      <c r="AN212" t="s">
        <v>93</v>
      </c>
      <c r="AO212" t="s">
        <v>93</v>
      </c>
      <c r="AP212" t="s">
        <v>71</v>
      </c>
      <c r="AQ212" t="s">
        <v>71</v>
      </c>
      <c r="AR212" t="s">
        <v>71</v>
      </c>
      <c r="AS212" t="s">
        <v>94</v>
      </c>
      <c r="AT212" t="s">
        <v>71</v>
      </c>
      <c r="AU212" t="s">
        <v>71</v>
      </c>
      <c r="AV212" t="s">
        <v>71</v>
      </c>
      <c r="AW212" t="s">
        <v>71</v>
      </c>
      <c r="BI212" t="s">
        <v>75</v>
      </c>
      <c r="BJ212" t="s">
        <v>75</v>
      </c>
      <c r="BL212" t="s">
        <v>908</v>
      </c>
      <c r="BM212" t="s">
        <v>71</v>
      </c>
      <c r="BN212" t="s">
        <v>71</v>
      </c>
      <c r="BO212" t="s">
        <v>71</v>
      </c>
      <c r="BP212" t="s">
        <v>75</v>
      </c>
      <c r="BQ212" t="s">
        <v>75</v>
      </c>
    </row>
    <row r="213" spans="1:69" x14ac:dyDescent="0.3">
      <c r="A213" t="s">
        <v>551</v>
      </c>
      <c r="B213">
        <v>3.53</v>
      </c>
      <c r="C213" t="s">
        <v>68</v>
      </c>
      <c r="D213" t="s">
        <v>390</v>
      </c>
      <c r="E213" t="s">
        <v>71</v>
      </c>
      <c r="F213" t="s">
        <v>71</v>
      </c>
      <c r="G213" t="s">
        <v>72</v>
      </c>
      <c r="H213" t="s">
        <v>71</v>
      </c>
      <c r="I213" t="s">
        <v>71</v>
      </c>
      <c r="J213">
        <v>71</v>
      </c>
      <c r="K213" t="s">
        <v>73</v>
      </c>
      <c r="L213" t="s">
        <v>553</v>
      </c>
      <c r="M213" t="s">
        <v>71</v>
      </c>
      <c r="N213" t="s">
        <v>75</v>
      </c>
      <c r="O213" t="s">
        <v>76</v>
      </c>
      <c r="P213" t="s">
        <v>75</v>
      </c>
      <c r="Q213" t="s">
        <v>391</v>
      </c>
      <c r="R213" t="s">
        <v>392</v>
      </c>
      <c r="S213" t="s">
        <v>75</v>
      </c>
      <c r="T213">
        <v>620876</v>
      </c>
      <c r="U213">
        <v>1487020</v>
      </c>
      <c r="X213">
        <v>3.53</v>
      </c>
      <c r="Y213" t="s">
        <v>559</v>
      </c>
      <c r="Z213" t="s">
        <v>552</v>
      </c>
      <c r="AA213" t="s">
        <v>91</v>
      </c>
      <c r="AB213" t="s">
        <v>71</v>
      </c>
      <c r="AC213">
        <v>106.04241</v>
      </c>
      <c r="AD213">
        <v>106.04246999999999</v>
      </c>
      <c r="AE213" t="s">
        <v>804</v>
      </c>
      <c r="AF213" t="s">
        <v>71</v>
      </c>
      <c r="AG213" t="s">
        <v>71</v>
      </c>
      <c r="AH213" t="s">
        <v>71</v>
      </c>
      <c r="AI213" t="s">
        <v>80</v>
      </c>
      <c r="AJ213" t="s">
        <v>81</v>
      </c>
      <c r="AK213" t="s">
        <v>71</v>
      </c>
      <c r="AL213" t="s">
        <v>75</v>
      </c>
      <c r="AM213" t="s">
        <v>82</v>
      </c>
      <c r="AN213" t="s">
        <v>93</v>
      </c>
      <c r="AO213" t="s">
        <v>93</v>
      </c>
      <c r="AP213" t="s">
        <v>71</v>
      </c>
      <c r="AQ213" t="s">
        <v>71</v>
      </c>
      <c r="AR213" t="s">
        <v>71</v>
      </c>
      <c r="AS213" t="s">
        <v>94</v>
      </c>
      <c r="AT213" t="s">
        <v>71</v>
      </c>
      <c r="AU213" t="s">
        <v>71</v>
      </c>
      <c r="AV213" t="s">
        <v>71</v>
      </c>
      <c r="AW213" t="s">
        <v>71</v>
      </c>
      <c r="AX213" t="s">
        <v>71</v>
      </c>
      <c r="AY213" t="s">
        <v>71</v>
      </c>
      <c r="AZ213" t="s">
        <v>71</v>
      </c>
      <c r="BA213" t="s">
        <v>71</v>
      </c>
      <c r="BI213" t="s">
        <v>75</v>
      </c>
      <c r="BJ213" t="s">
        <v>75</v>
      </c>
      <c r="BL213" t="s">
        <v>909</v>
      </c>
      <c r="BM213" t="s">
        <v>554</v>
      </c>
      <c r="BN213" t="s">
        <v>910</v>
      </c>
      <c r="BO213" t="s">
        <v>71</v>
      </c>
      <c r="BP213" t="s">
        <v>75</v>
      </c>
      <c r="BQ213" t="s">
        <v>75</v>
      </c>
    </row>
    <row r="214" spans="1:69" x14ac:dyDescent="0.3">
      <c r="A214" t="s">
        <v>551</v>
      </c>
      <c r="B214">
        <v>3.53</v>
      </c>
      <c r="C214" t="s">
        <v>68</v>
      </c>
      <c r="D214" t="s">
        <v>390</v>
      </c>
      <c r="E214" t="s">
        <v>71</v>
      </c>
      <c r="F214" t="s">
        <v>71</v>
      </c>
      <c r="G214" t="s">
        <v>72</v>
      </c>
      <c r="H214" t="s">
        <v>71</v>
      </c>
      <c r="I214" t="s">
        <v>71</v>
      </c>
      <c r="J214">
        <v>71</v>
      </c>
      <c r="K214" t="s">
        <v>73</v>
      </c>
      <c r="L214" t="s">
        <v>555</v>
      </c>
      <c r="M214" t="s">
        <v>71</v>
      </c>
      <c r="N214" t="s">
        <v>75</v>
      </c>
      <c r="O214" t="s">
        <v>76</v>
      </c>
      <c r="P214" t="s">
        <v>75</v>
      </c>
      <c r="Q214" t="s">
        <v>391</v>
      </c>
      <c r="R214" t="s">
        <v>392</v>
      </c>
      <c r="S214" t="s">
        <v>75</v>
      </c>
      <c r="T214">
        <v>545549</v>
      </c>
      <c r="U214">
        <v>1296336</v>
      </c>
      <c r="X214">
        <v>3.53</v>
      </c>
      <c r="Y214" t="s">
        <v>559</v>
      </c>
      <c r="Z214" t="s">
        <v>552</v>
      </c>
      <c r="AA214" t="s">
        <v>91</v>
      </c>
      <c r="AB214" t="s">
        <v>71</v>
      </c>
      <c r="AC214">
        <v>119.05024</v>
      </c>
      <c r="AD214">
        <v>119.05027</v>
      </c>
      <c r="AE214" t="s">
        <v>572</v>
      </c>
      <c r="AF214" t="s">
        <v>71</v>
      </c>
      <c r="AG214" t="s">
        <v>71</v>
      </c>
      <c r="AH214" t="s">
        <v>71</v>
      </c>
      <c r="AI214" t="s">
        <v>80</v>
      </c>
      <c r="AJ214" t="s">
        <v>81</v>
      </c>
      <c r="AK214" t="s">
        <v>71</v>
      </c>
      <c r="AL214" t="s">
        <v>75</v>
      </c>
      <c r="AM214" t="s">
        <v>82</v>
      </c>
      <c r="AN214" t="s">
        <v>93</v>
      </c>
      <c r="AO214" t="s">
        <v>93</v>
      </c>
      <c r="AP214" t="s">
        <v>71</v>
      </c>
      <c r="AQ214" t="s">
        <v>71</v>
      </c>
      <c r="AR214" t="s">
        <v>71</v>
      </c>
      <c r="AS214" t="s">
        <v>94</v>
      </c>
      <c r="AT214" t="s">
        <v>71</v>
      </c>
      <c r="AU214" t="s">
        <v>71</v>
      </c>
      <c r="AV214" t="s">
        <v>71</v>
      </c>
      <c r="AW214" t="s">
        <v>71</v>
      </c>
      <c r="AX214" t="s">
        <v>71</v>
      </c>
      <c r="AY214" t="s">
        <v>71</v>
      </c>
      <c r="AZ214" t="s">
        <v>71</v>
      </c>
      <c r="BA214" t="s">
        <v>71</v>
      </c>
      <c r="BI214" t="s">
        <v>75</v>
      </c>
      <c r="BJ214" t="s">
        <v>75</v>
      </c>
      <c r="BL214" t="s">
        <v>911</v>
      </c>
      <c r="BM214" t="s">
        <v>556</v>
      </c>
      <c r="BN214" t="s">
        <v>893</v>
      </c>
      <c r="BO214" t="s">
        <v>71</v>
      </c>
      <c r="BP214" t="s">
        <v>75</v>
      </c>
      <c r="BQ214" t="s">
        <v>75</v>
      </c>
    </row>
    <row r="215" spans="1:69" x14ac:dyDescent="0.3">
      <c r="A215" t="s">
        <v>551</v>
      </c>
      <c r="B215">
        <v>3.46</v>
      </c>
      <c r="C215" t="s">
        <v>68</v>
      </c>
      <c r="D215" t="s">
        <v>394</v>
      </c>
      <c r="E215">
        <v>3.9340000000000002</v>
      </c>
      <c r="F215" t="s">
        <v>71</v>
      </c>
      <c r="G215" t="s">
        <v>72</v>
      </c>
      <c r="H215" t="s">
        <v>71</v>
      </c>
      <c r="I215" t="s">
        <v>71</v>
      </c>
      <c r="J215">
        <v>72</v>
      </c>
      <c r="K215" t="s">
        <v>73</v>
      </c>
      <c r="L215" t="s">
        <v>74</v>
      </c>
      <c r="M215">
        <v>3.9340000000000002</v>
      </c>
      <c r="N215" t="s">
        <v>75</v>
      </c>
      <c r="O215" t="s">
        <v>76</v>
      </c>
      <c r="P215" t="s">
        <v>75</v>
      </c>
      <c r="Q215" t="s">
        <v>395</v>
      </c>
      <c r="R215" t="s">
        <v>396</v>
      </c>
      <c r="S215" t="s">
        <v>75</v>
      </c>
      <c r="T215">
        <v>3142249</v>
      </c>
      <c r="U215">
        <v>7785757</v>
      </c>
      <c r="V215">
        <f t="shared" ref="V215" si="50">(U215-455771)/3000000</f>
        <v>2.4433286666666665</v>
      </c>
      <c r="X215">
        <v>3.55</v>
      </c>
      <c r="Y215" t="s">
        <v>856</v>
      </c>
      <c r="Z215" t="s">
        <v>552</v>
      </c>
      <c r="AA215" t="s">
        <v>91</v>
      </c>
      <c r="AB215" t="s">
        <v>71</v>
      </c>
      <c r="AC215">
        <v>137.0608</v>
      </c>
      <c r="AD215">
        <v>137.06082000000001</v>
      </c>
      <c r="AE215" t="s">
        <v>596</v>
      </c>
      <c r="AF215" t="s">
        <v>71</v>
      </c>
      <c r="AG215" t="s">
        <v>71</v>
      </c>
      <c r="AH215" t="s">
        <v>71</v>
      </c>
      <c r="AI215" t="s">
        <v>80</v>
      </c>
      <c r="AJ215" t="s">
        <v>81</v>
      </c>
      <c r="AK215" t="s">
        <v>71</v>
      </c>
      <c r="AL215" t="s">
        <v>75</v>
      </c>
      <c r="AM215" t="s">
        <v>82</v>
      </c>
      <c r="AN215" t="s">
        <v>93</v>
      </c>
      <c r="AO215" t="s">
        <v>93</v>
      </c>
      <c r="AP215" t="s">
        <v>71</v>
      </c>
      <c r="AQ215" t="s">
        <v>71</v>
      </c>
      <c r="AR215" t="s">
        <v>71</v>
      </c>
      <c r="AS215" t="s">
        <v>94</v>
      </c>
      <c r="AT215" t="s">
        <v>71</v>
      </c>
      <c r="AU215" t="s">
        <v>71</v>
      </c>
      <c r="AV215" t="s">
        <v>71</v>
      </c>
      <c r="AW215" t="s">
        <v>71</v>
      </c>
      <c r="BI215" t="s">
        <v>75</v>
      </c>
      <c r="BJ215" t="s">
        <v>75</v>
      </c>
      <c r="BL215" t="s">
        <v>912</v>
      </c>
      <c r="BM215" t="s">
        <v>71</v>
      </c>
      <c r="BN215" t="s">
        <v>71</v>
      </c>
      <c r="BO215" t="s">
        <v>71</v>
      </c>
      <c r="BP215" t="s">
        <v>75</v>
      </c>
      <c r="BQ215" t="s">
        <v>75</v>
      </c>
    </row>
    <row r="216" spans="1:69" x14ac:dyDescent="0.3">
      <c r="A216" t="s">
        <v>551</v>
      </c>
      <c r="B216">
        <v>3.55</v>
      </c>
      <c r="C216" t="s">
        <v>68</v>
      </c>
      <c r="D216" t="s">
        <v>394</v>
      </c>
      <c r="E216" t="s">
        <v>71</v>
      </c>
      <c r="F216" t="s">
        <v>71</v>
      </c>
      <c r="G216" t="s">
        <v>72</v>
      </c>
      <c r="H216" t="s">
        <v>71</v>
      </c>
      <c r="I216" t="s">
        <v>71</v>
      </c>
      <c r="J216">
        <v>72</v>
      </c>
      <c r="K216" t="s">
        <v>73</v>
      </c>
      <c r="L216" t="s">
        <v>553</v>
      </c>
      <c r="M216" t="s">
        <v>71</v>
      </c>
      <c r="N216" t="s">
        <v>75</v>
      </c>
      <c r="O216" t="s">
        <v>76</v>
      </c>
      <c r="P216" t="s">
        <v>75</v>
      </c>
      <c r="Q216" t="s">
        <v>395</v>
      </c>
      <c r="R216" t="s">
        <v>396</v>
      </c>
      <c r="S216" t="s">
        <v>75</v>
      </c>
      <c r="T216">
        <v>623974</v>
      </c>
      <c r="U216">
        <v>1412213</v>
      </c>
      <c r="X216">
        <v>3.55</v>
      </c>
      <c r="Y216" t="s">
        <v>559</v>
      </c>
      <c r="Z216" t="s">
        <v>552</v>
      </c>
      <c r="AA216" t="s">
        <v>91</v>
      </c>
      <c r="AB216" t="s">
        <v>71</v>
      </c>
      <c r="AC216">
        <v>106.04241</v>
      </c>
      <c r="AD216">
        <v>106.04246000000001</v>
      </c>
      <c r="AE216" t="s">
        <v>576</v>
      </c>
      <c r="AF216" t="s">
        <v>71</v>
      </c>
      <c r="AG216" t="s">
        <v>71</v>
      </c>
      <c r="AH216" t="s">
        <v>71</v>
      </c>
      <c r="AI216" t="s">
        <v>80</v>
      </c>
      <c r="AJ216" t="s">
        <v>81</v>
      </c>
      <c r="AK216" t="s">
        <v>71</v>
      </c>
      <c r="AL216" t="s">
        <v>75</v>
      </c>
      <c r="AM216" t="s">
        <v>82</v>
      </c>
      <c r="AN216" t="s">
        <v>93</v>
      </c>
      <c r="AO216" t="s">
        <v>93</v>
      </c>
      <c r="AP216" t="s">
        <v>71</v>
      </c>
      <c r="AQ216" t="s">
        <v>71</v>
      </c>
      <c r="AR216" t="s">
        <v>71</v>
      </c>
      <c r="AS216" t="s">
        <v>94</v>
      </c>
      <c r="AT216" t="s">
        <v>71</v>
      </c>
      <c r="AU216" t="s">
        <v>71</v>
      </c>
      <c r="AV216" t="s">
        <v>71</v>
      </c>
      <c r="AW216" t="s">
        <v>71</v>
      </c>
      <c r="AX216" t="s">
        <v>71</v>
      </c>
      <c r="AY216" t="s">
        <v>71</v>
      </c>
      <c r="AZ216" t="s">
        <v>71</v>
      </c>
      <c r="BA216" t="s">
        <v>71</v>
      </c>
      <c r="BI216" t="s">
        <v>75</v>
      </c>
      <c r="BJ216" t="s">
        <v>75</v>
      </c>
      <c r="BL216" t="s">
        <v>913</v>
      </c>
      <c r="BM216" t="s">
        <v>554</v>
      </c>
      <c r="BN216" t="s">
        <v>914</v>
      </c>
      <c r="BO216" t="s">
        <v>71</v>
      </c>
      <c r="BP216" t="s">
        <v>75</v>
      </c>
      <c r="BQ216" t="s">
        <v>75</v>
      </c>
    </row>
    <row r="217" spans="1:69" x14ac:dyDescent="0.3">
      <c r="A217" t="s">
        <v>551</v>
      </c>
      <c r="B217">
        <v>3.55</v>
      </c>
      <c r="C217" t="s">
        <v>68</v>
      </c>
      <c r="D217" t="s">
        <v>394</v>
      </c>
      <c r="E217" t="s">
        <v>71</v>
      </c>
      <c r="F217" t="s">
        <v>71</v>
      </c>
      <c r="G217" t="s">
        <v>72</v>
      </c>
      <c r="H217" t="s">
        <v>71</v>
      </c>
      <c r="I217" t="s">
        <v>71</v>
      </c>
      <c r="J217">
        <v>72</v>
      </c>
      <c r="K217" t="s">
        <v>73</v>
      </c>
      <c r="L217" t="s">
        <v>555</v>
      </c>
      <c r="M217" t="s">
        <v>71</v>
      </c>
      <c r="N217" t="s">
        <v>75</v>
      </c>
      <c r="O217" t="s">
        <v>76</v>
      </c>
      <c r="P217" t="s">
        <v>75</v>
      </c>
      <c r="Q217" t="s">
        <v>395</v>
      </c>
      <c r="R217" t="s">
        <v>396</v>
      </c>
      <c r="S217" t="s">
        <v>75</v>
      </c>
      <c r="T217">
        <v>530617</v>
      </c>
      <c r="U217">
        <v>1294308</v>
      </c>
      <c r="X217">
        <v>3.55</v>
      </c>
      <c r="Y217" t="s">
        <v>559</v>
      </c>
      <c r="Z217" t="s">
        <v>552</v>
      </c>
      <c r="AA217" t="s">
        <v>91</v>
      </c>
      <c r="AB217" t="s">
        <v>71</v>
      </c>
      <c r="AC217">
        <v>119.05024</v>
      </c>
      <c r="AD217">
        <v>119.05025999999999</v>
      </c>
      <c r="AE217" t="s">
        <v>593</v>
      </c>
      <c r="AF217" t="s">
        <v>71</v>
      </c>
      <c r="AG217" t="s">
        <v>71</v>
      </c>
      <c r="AH217" t="s">
        <v>71</v>
      </c>
      <c r="AI217" t="s">
        <v>80</v>
      </c>
      <c r="AJ217" t="s">
        <v>81</v>
      </c>
      <c r="AK217" t="s">
        <v>71</v>
      </c>
      <c r="AL217" t="s">
        <v>75</v>
      </c>
      <c r="AM217" t="s">
        <v>82</v>
      </c>
      <c r="AN217" t="s">
        <v>93</v>
      </c>
      <c r="AO217" t="s">
        <v>93</v>
      </c>
      <c r="AP217" t="s">
        <v>71</v>
      </c>
      <c r="AQ217" t="s">
        <v>71</v>
      </c>
      <c r="AR217" t="s">
        <v>71</v>
      </c>
      <c r="AS217" t="s">
        <v>94</v>
      </c>
      <c r="AT217" t="s">
        <v>71</v>
      </c>
      <c r="AU217" t="s">
        <v>71</v>
      </c>
      <c r="AV217" t="s">
        <v>71</v>
      </c>
      <c r="AW217" t="s">
        <v>71</v>
      </c>
      <c r="AX217" t="s">
        <v>71</v>
      </c>
      <c r="AY217" t="s">
        <v>71</v>
      </c>
      <c r="AZ217" t="s">
        <v>71</v>
      </c>
      <c r="BA217" t="s">
        <v>71</v>
      </c>
      <c r="BI217" t="s">
        <v>75</v>
      </c>
      <c r="BJ217" t="s">
        <v>75</v>
      </c>
      <c r="BL217" t="s">
        <v>915</v>
      </c>
      <c r="BM217" t="s">
        <v>556</v>
      </c>
      <c r="BN217" t="s">
        <v>916</v>
      </c>
      <c r="BO217" t="s">
        <v>71</v>
      </c>
      <c r="BP217" t="s">
        <v>75</v>
      </c>
      <c r="BQ217" t="s">
        <v>75</v>
      </c>
    </row>
    <row r="218" spans="1:69" x14ac:dyDescent="0.3">
      <c r="A218" t="s">
        <v>551</v>
      </c>
      <c r="B218">
        <v>3.46</v>
      </c>
      <c r="C218" t="s">
        <v>68</v>
      </c>
      <c r="D218" t="s">
        <v>398</v>
      </c>
      <c r="E218">
        <v>3.9889999999999999</v>
      </c>
      <c r="F218" t="s">
        <v>71</v>
      </c>
      <c r="G218" t="s">
        <v>72</v>
      </c>
      <c r="H218" t="s">
        <v>71</v>
      </c>
      <c r="I218" t="s">
        <v>71</v>
      </c>
      <c r="J218">
        <v>73</v>
      </c>
      <c r="K218" t="s">
        <v>73</v>
      </c>
      <c r="L218" t="s">
        <v>74</v>
      </c>
      <c r="M218">
        <v>3.9889999999999999</v>
      </c>
      <c r="N218" t="s">
        <v>75</v>
      </c>
      <c r="O218" t="s">
        <v>76</v>
      </c>
      <c r="P218" t="s">
        <v>75</v>
      </c>
      <c r="Q218" t="s">
        <v>399</v>
      </c>
      <c r="R218" t="s">
        <v>400</v>
      </c>
      <c r="S218" t="s">
        <v>75</v>
      </c>
      <c r="T218">
        <v>3062195</v>
      </c>
      <c r="U218">
        <v>7894217</v>
      </c>
      <c r="V218">
        <f t="shared" ref="V218" si="51">(U218-455771)/3000000</f>
        <v>2.479482</v>
      </c>
      <c r="X218">
        <v>3.54</v>
      </c>
      <c r="Y218" t="s">
        <v>130</v>
      </c>
      <c r="Z218" t="s">
        <v>552</v>
      </c>
      <c r="AA218" t="s">
        <v>91</v>
      </c>
      <c r="AB218" t="s">
        <v>71</v>
      </c>
      <c r="AC218">
        <v>137.0608</v>
      </c>
      <c r="AD218">
        <v>137.06084000000001</v>
      </c>
      <c r="AE218" t="s">
        <v>567</v>
      </c>
      <c r="AF218" t="s">
        <v>71</v>
      </c>
      <c r="AG218" t="s">
        <v>71</v>
      </c>
      <c r="AH218" t="s">
        <v>71</v>
      </c>
      <c r="AI218" t="s">
        <v>80</v>
      </c>
      <c r="AJ218" t="s">
        <v>81</v>
      </c>
      <c r="AK218" t="s">
        <v>71</v>
      </c>
      <c r="AL218" t="s">
        <v>75</v>
      </c>
      <c r="AM218" t="s">
        <v>82</v>
      </c>
      <c r="AN218" t="s">
        <v>93</v>
      </c>
      <c r="AO218" t="s">
        <v>93</v>
      </c>
      <c r="AP218" t="s">
        <v>71</v>
      </c>
      <c r="AQ218" t="s">
        <v>71</v>
      </c>
      <c r="AR218" t="s">
        <v>71</v>
      </c>
      <c r="AS218" t="s">
        <v>94</v>
      </c>
      <c r="AT218" t="s">
        <v>71</v>
      </c>
      <c r="AU218" t="s">
        <v>71</v>
      </c>
      <c r="AV218" t="s">
        <v>71</v>
      </c>
      <c r="AW218" t="s">
        <v>71</v>
      </c>
      <c r="BI218" t="s">
        <v>75</v>
      </c>
      <c r="BJ218" t="s">
        <v>75</v>
      </c>
      <c r="BL218" t="s">
        <v>917</v>
      </c>
      <c r="BM218" t="s">
        <v>71</v>
      </c>
      <c r="BN218" t="s">
        <v>71</v>
      </c>
      <c r="BO218" t="s">
        <v>71</v>
      </c>
      <c r="BP218" t="s">
        <v>75</v>
      </c>
      <c r="BQ218" t="s">
        <v>75</v>
      </c>
    </row>
    <row r="219" spans="1:69" x14ac:dyDescent="0.3">
      <c r="A219" t="s">
        <v>551</v>
      </c>
      <c r="B219">
        <v>3.54</v>
      </c>
      <c r="C219" t="s">
        <v>68</v>
      </c>
      <c r="D219" t="s">
        <v>398</v>
      </c>
      <c r="E219" t="s">
        <v>71</v>
      </c>
      <c r="F219" t="s">
        <v>71</v>
      </c>
      <c r="G219" t="s">
        <v>72</v>
      </c>
      <c r="H219" t="s">
        <v>71</v>
      </c>
      <c r="I219" t="s">
        <v>71</v>
      </c>
      <c r="J219">
        <v>73</v>
      </c>
      <c r="K219" t="s">
        <v>73</v>
      </c>
      <c r="L219" t="s">
        <v>553</v>
      </c>
      <c r="M219" t="s">
        <v>71</v>
      </c>
      <c r="N219" t="s">
        <v>75</v>
      </c>
      <c r="O219" t="s">
        <v>76</v>
      </c>
      <c r="P219" t="s">
        <v>75</v>
      </c>
      <c r="Q219" t="s">
        <v>399</v>
      </c>
      <c r="R219" t="s">
        <v>400</v>
      </c>
      <c r="S219" t="s">
        <v>75</v>
      </c>
      <c r="T219">
        <v>623261</v>
      </c>
      <c r="U219">
        <v>1528919</v>
      </c>
      <c r="X219">
        <v>3.54</v>
      </c>
      <c r="Y219" t="s">
        <v>559</v>
      </c>
      <c r="Z219" t="s">
        <v>552</v>
      </c>
      <c r="AA219" t="s">
        <v>91</v>
      </c>
      <c r="AB219" t="s">
        <v>71</v>
      </c>
      <c r="AC219">
        <v>106.04241</v>
      </c>
      <c r="AD219">
        <v>106.04246999999999</v>
      </c>
      <c r="AE219" t="s">
        <v>569</v>
      </c>
      <c r="AF219" t="s">
        <v>71</v>
      </c>
      <c r="AG219" t="s">
        <v>71</v>
      </c>
      <c r="AH219" t="s">
        <v>71</v>
      </c>
      <c r="AI219" t="s">
        <v>80</v>
      </c>
      <c r="AJ219" t="s">
        <v>81</v>
      </c>
      <c r="AK219" t="s">
        <v>71</v>
      </c>
      <c r="AL219" t="s">
        <v>75</v>
      </c>
      <c r="AM219" t="s">
        <v>82</v>
      </c>
      <c r="AN219" t="s">
        <v>93</v>
      </c>
      <c r="AO219" t="s">
        <v>93</v>
      </c>
      <c r="AP219" t="s">
        <v>71</v>
      </c>
      <c r="AQ219" t="s">
        <v>71</v>
      </c>
      <c r="AR219" t="s">
        <v>71</v>
      </c>
      <c r="AS219" t="s">
        <v>94</v>
      </c>
      <c r="AT219" t="s">
        <v>71</v>
      </c>
      <c r="AU219" t="s">
        <v>71</v>
      </c>
      <c r="AV219" t="s">
        <v>71</v>
      </c>
      <c r="AW219" t="s">
        <v>71</v>
      </c>
      <c r="AX219" t="s">
        <v>71</v>
      </c>
      <c r="AY219" t="s">
        <v>71</v>
      </c>
      <c r="AZ219" t="s">
        <v>71</v>
      </c>
      <c r="BA219" t="s">
        <v>71</v>
      </c>
      <c r="BI219" t="s">
        <v>75</v>
      </c>
      <c r="BJ219" t="s">
        <v>75</v>
      </c>
      <c r="BL219" t="s">
        <v>918</v>
      </c>
      <c r="BM219" t="s">
        <v>554</v>
      </c>
      <c r="BN219" t="s">
        <v>919</v>
      </c>
      <c r="BO219" t="s">
        <v>71</v>
      </c>
      <c r="BP219" t="s">
        <v>75</v>
      </c>
      <c r="BQ219" t="s">
        <v>75</v>
      </c>
    </row>
    <row r="220" spans="1:69" x14ac:dyDescent="0.3">
      <c r="A220" t="s">
        <v>551</v>
      </c>
      <c r="B220">
        <v>3.54</v>
      </c>
      <c r="C220" t="s">
        <v>68</v>
      </c>
      <c r="D220" t="s">
        <v>398</v>
      </c>
      <c r="E220" t="s">
        <v>71</v>
      </c>
      <c r="F220" t="s">
        <v>71</v>
      </c>
      <c r="G220" t="s">
        <v>72</v>
      </c>
      <c r="H220" t="s">
        <v>71</v>
      </c>
      <c r="I220" t="s">
        <v>71</v>
      </c>
      <c r="J220">
        <v>73</v>
      </c>
      <c r="K220" t="s">
        <v>73</v>
      </c>
      <c r="L220" t="s">
        <v>555</v>
      </c>
      <c r="M220" t="s">
        <v>71</v>
      </c>
      <c r="N220" t="s">
        <v>75</v>
      </c>
      <c r="O220" t="s">
        <v>76</v>
      </c>
      <c r="P220" t="s">
        <v>75</v>
      </c>
      <c r="Q220" t="s">
        <v>399</v>
      </c>
      <c r="R220" t="s">
        <v>400</v>
      </c>
      <c r="S220" t="s">
        <v>75</v>
      </c>
      <c r="T220">
        <v>540269</v>
      </c>
      <c r="U220">
        <v>1363617</v>
      </c>
      <c r="X220">
        <v>3.54</v>
      </c>
      <c r="Y220" t="s">
        <v>559</v>
      </c>
      <c r="Z220" t="s">
        <v>552</v>
      </c>
      <c r="AA220" t="s">
        <v>91</v>
      </c>
      <c r="AB220" t="s">
        <v>71</v>
      </c>
      <c r="AC220">
        <v>119.05024</v>
      </c>
      <c r="AD220">
        <v>119.05028</v>
      </c>
      <c r="AE220" t="s">
        <v>563</v>
      </c>
      <c r="AF220" t="s">
        <v>71</v>
      </c>
      <c r="AG220" t="s">
        <v>71</v>
      </c>
      <c r="AH220" t="s">
        <v>71</v>
      </c>
      <c r="AI220" t="s">
        <v>80</v>
      </c>
      <c r="AJ220" t="s">
        <v>81</v>
      </c>
      <c r="AK220" t="s">
        <v>71</v>
      </c>
      <c r="AL220" t="s">
        <v>75</v>
      </c>
      <c r="AM220" t="s">
        <v>82</v>
      </c>
      <c r="AN220" t="s">
        <v>93</v>
      </c>
      <c r="AO220" t="s">
        <v>93</v>
      </c>
      <c r="AP220" t="s">
        <v>71</v>
      </c>
      <c r="AQ220" t="s">
        <v>71</v>
      </c>
      <c r="AR220" t="s">
        <v>71</v>
      </c>
      <c r="AS220" t="s">
        <v>94</v>
      </c>
      <c r="AT220" t="s">
        <v>71</v>
      </c>
      <c r="AU220" t="s">
        <v>71</v>
      </c>
      <c r="AV220" t="s">
        <v>71</v>
      </c>
      <c r="AW220" t="s">
        <v>71</v>
      </c>
      <c r="AX220" t="s">
        <v>71</v>
      </c>
      <c r="AY220" t="s">
        <v>71</v>
      </c>
      <c r="AZ220" t="s">
        <v>71</v>
      </c>
      <c r="BA220" t="s">
        <v>71</v>
      </c>
      <c r="BI220" t="s">
        <v>75</v>
      </c>
      <c r="BJ220" t="s">
        <v>75</v>
      </c>
      <c r="BL220" t="s">
        <v>920</v>
      </c>
      <c r="BM220" t="s">
        <v>556</v>
      </c>
      <c r="BN220" t="s">
        <v>921</v>
      </c>
      <c r="BO220" t="s">
        <v>71</v>
      </c>
      <c r="BP220" t="s">
        <v>75</v>
      </c>
      <c r="BQ220" t="s">
        <v>75</v>
      </c>
    </row>
    <row r="221" spans="1:69" x14ac:dyDescent="0.3">
      <c r="A221" t="s">
        <v>551</v>
      </c>
      <c r="B221">
        <v>3.46</v>
      </c>
      <c r="C221" t="s">
        <v>68</v>
      </c>
      <c r="D221" t="s">
        <v>402</v>
      </c>
      <c r="E221">
        <v>3.97</v>
      </c>
      <c r="F221" t="s">
        <v>71</v>
      </c>
      <c r="G221" t="s">
        <v>72</v>
      </c>
      <c r="H221" t="s">
        <v>71</v>
      </c>
      <c r="I221" t="s">
        <v>71</v>
      </c>
      <c r="J221">
        <v>74</v>
      </c>
      <c r="K221" t="s">
        <v>73</v>
      </c>
      <c r="L221" t="s">
        <v>74</v>
      </c>
      <c r="M221">
        <v>3.97</v>
      </c>
      <c r="N221" t="s">
        <v>75</v>
      </c>
      <c r="O221" t="s">
        <v>76</v>
      </c>
      <c r="P221" t="s">
        <v>75</v>
      </c>
      <c r="Q221" t="s">
        <v>403</v>
      </c>
      <c r="R221" t="s">
        <v>404</v>
      </c>
      <c r="S221" t="s">
        <v>75</v>
      </c>
      <c r="T221">
        <v>3137117</v>
      </c>
      <c r="U221">
        <v>7857058</v>
      </c>
      <c r="V221">
        <f t="shared" ref="V221" si="52">(U221-455771)/3000000</f>
        <v>2.4670956666666668</v>
      </c>
      <c r="X221">
        <v>3.54</v>
      </c>
      <c r="Y221" t="s">
        <v>130</v>
      </c>
      <c r="Z221" t="s">
        <v>552</v>
      </c>
      <c r="AA221" t="s">
        <v>91</v>
      </c>
      <c r="AB221" t="s">
        <v>71</v>
      </c>
      <c r="AC221">
        <v>137.0608</v>
      </c>
      <c r="AD221">
        <v>137.06082000000001</v>
      </c>
      <c r="AE221" t="s">
        <v>596</v>
      </c>
      <c r="AF221" t="s">
        <v>71</v>
      </c>
      <c r="AG221" t="s">
        <v>71</v>
      </c>
      <c r="AH221" t="s">
        <v>71</v>
      </c>
      <c r="AI221" t="s">
        <v>80</v>
      </c>
      <c r="AJ221" t="s">
        <v>81</v>
      </c>
      <c r="AK221" t="s">
        <v>71</v>
      </c>
      <c r="AL221" t="s">
        <v>75</v>
      </c>
      <c r="AM221" t="s">
        <v>82</v>
      </c>
      <c r="AN221" t="s">
        <v>93</v>
      </c>
      <c r="AO221" t="s">
        <v>93</v>
      </c>
      <c r="AP221" t="s">
        <v>71</v>
      </c>
      <c r="AQ221" t="s">
        <v>71</v>
      </c>
      <c r="AR221" t="s">
        <v>71</v>
      </c>
      <c r="AS221" t="s">
        <v>94</v>
      </c>
      <c r="AT221" t="s">
        <v>71</v>
      </c>
      <c r="AU221" t="s">
        <v>71</v>
      </c>
      <c r="AV221" t="s">
        <v>71</v>
      </c>
      <c r="AW221" t="s">
        <v>71</v>
      </c>
      <c r="BI221" t="s">
        <v>75</v>
      </c>
      <c r="BJ221" t="s">
        <v>75</v>
      </c>
      <c r="BL221" t="s">
        <v>922</v>
      </c>
      <c r="BM221" t="s">
        <v>71</v>
      </c>
      <c r="BN221" t="s">
        <v>71</v>
      </c>
      <c r="BO221" t="s">
        <v>71</v>
      </c>
      <c r="BP221" t="s">
        <v>75</v>
      </c>
      <c r="BQ221" t="s">
        <v>75</v>
      </c>
    </row>
    <row r="222" spans="1:69" x14ac:dyDescent="0.3">
      <c r="A222" t="s">
        <v>551</v>
      </c>
      <c r="B222">
        <v>3.54</v>
      </c>
      <c r="C222" t="s">
        <v>68</v>
      </c>
      <c r="D222" t="s">
        <v>402</v>
      </c>
      <c r="E222" t="s">
        <v>71</v>
      </c>
      <c r="F222" t="s">
        <v>71</v>
      </c>
      <c r="G222" t="s">
        <v>72</v>
      </c>
      <c r="H222" t="s">
        <v>71</v>
      </c>
      <c r="I222" t="s">
        <v>71</v>
      </c>
      <c r="J222">
        <v>74</v>
      </c>
      <c r="K222" t="s">
        <v>73</v>
      </c>
      <c r="L222" t="s">
        <v>553</v>
      </c>
      <c r="M222" t="s">
        <v>71</v>
      </c>
      <c r="N222" t="s">
        <v>75</v>
      </c>
      <c r="O222" t="s">
        <v>76</v>
      </c>
      <c r="P222" t="s">
        <v>75</v>
      </c>
      <c r="Q222" t="s">
        <v>403</v>
      </c>
      <c r="R222" t="s">
        <v>404</v>
      </c>
      <c r="S222" t="s">
        <v>75</v>
      </c>
      <c r="T222">
        <v>617948</v>
      </c>
      <c r="U222">
        <v>1491269</v>
      </c>
      <c r="X222">
        <v>3.54</v>
      </c>
      <c r="Y222" t="s">
        <v>559</v>
      </c>
      <c r="Z222" t="s">
        <v>552</v>
      </c>
      <c r="AA222" t="s">
        <v>91</v>
      </c>
      <c r="AB222" t="s">
        <v>71</v>
      </c>
      <c r="AC222">
        <v>106.04241</v>
      </c>
      <c r="AD222">
        <v>106.04246000000001</v>
      </c>
      <c r="AE222" t="s">
        <v>576</v>
      </c>
      <c r="AF222" t="s">
        <v>71</v>
      </c>
      <c r="AG222" t="s">
        <v>71</v>
      </c>
      <c r="AH222" t="s">
        <v>71</v>
      </c>
      <c r="AI222" t="s">
        <v>80</v>
      </c>
      <c r="AJ222" t="s">
        <v>81</v>
      </c>
      <c r="AK222" t="s">
        <v>71</v>
      </c>
      <c r="AL222" t="s">
        <v>75</v>
      </c>
      <c r="AM222" t="s">
        <v>82</v>
      </c>
      <c r="AN222" t="s">
        <v>93</v>
      </c>
      <c r="AO222" t="s">
        <v>93</v>
      </c>
      <c r="AP222" t="s">
        <v>71</v>
      </c>
      <c r="AQ222" t="s">
        <v>71</v>
      </c>
      <c r="AR222" t="s">
        <v>71</v>
      </c>
      <c r="AS222" t="s">
        <v>94</v>
      </c>
      <c r="AT222" t="s">
        <v>71</v>
      </c>
      <c r="AU222" t="s">
        <v>71</v>
      </c>
      <c r="AV222" t="s">
        <v>71</v>
      </c>
      <c r="AW222" t="s">
        <v>71</v>
      </c>
      <c r="AX222" t="s">
        <v>71</v>
      </c>
      <c r="AY222" t="s">
        <v>71</v>
      </c>
      <c r="AZ222" t="s">
        <v>71</v>
      </c>
      <c r="BA222" t="s">
        <v>71</v>
      </c>
      <c r="BI222" t="s">
        <v>75</v>
      </c>
      <c r="BJ222" t="s">
        <v>75</v>
      </c>
      <c r="BL222" t="s">
        <v>923</v>
      </c>
      <c r="BM222" t="s">
        <v>554</v>
      </c>
      <c r="BN222" t="s">
        <v>648</v>
      </c>
      <c r="BO222" t="s">
        <v>71</v>
      </c>
      <c r="BP222" t="s">
        <v>75</v>
      </c>
      <c r="BQ222" t="s">
        <v>75</v>
      </c>
    </row>
    <row r="223" spans="1:69" x14ac:dyDescent="0.3">
      <c r="A223" t="s">
        <v>551</v>
      </c>
      <c r="B223">
        <v>3.54</v>
      </c>
      <c r="C223" t="s">
        <v>68</v>
      </c>
      <c r="D223" t="s">
        <v>402</v>
      </c>
      <c r="E223" t="s">
        <v>71</v>
      </c>
      <c r="F223" t="s">
        <v>71</v>
      </c>
      <c r="G223" t="s">
        <v>72</v>
      </c>
      <c r="H223" t="s">
        <v>71</v>
      </c>
      <c r="I223" t="s">
        <v>71</v>
      </c>
      <c r="J223">
        <v>74</v>
      </c>
      <c r="K223" t="s">
        <v>73</v>
      </c>
      <c r="L223" t="s">
        <v>555</v>
      </c>
      <c r="M223" t="s">
        <v>71</v>
      </c>
      <c r="N223" t="s">
        <v>75</v>
      </c>
      <c r="O223" t="s">
        <v>76</v>
      </c>
      <c r="P223" t="s">
        <v>75</v>
      </c>
      <c r="Q223" t="s">
        <v>403</v>
      </c>
      <c r="R223" t="s">
        <v>404</v>
      </c>
      <c r="S223" t="s">
        <v>75</v>
      </c>
      <c r="T223">
        <v>535410</v>
      </c>
      <c r="U223">
        <v>1315992</v>
      </c>
      <c r="X223">
        <v>3.54</v>
      </c>
      <c r="Y223" t="s">
        <v>559</v>
      </c>
      <c r="Z223" t="s">
        <v>552</v>
      </c>
      <c r="AA223" t="s">
        <v>91</v>
      </c>
      <c r="AB223" t="s">
        <v>71</v>
      </c>
      <c r="AC223">
        <v>119.05024</v>
      </c>
      <c r="AD223">
        <v>119.05027</v>
      </c>
      <c r="AE223" t="s">
        <v>572</v>
      </c>
      <c r="AF223" t="s">
        <v>71</v>
      </c>
      <c r="AG223" t="s">
        <v>71</v>
      </c>
      <c r="AH223" t="s">
        <v>71</v>
      </c>
      <c r="AI223" t="s">
        <v>80</v>
      </c>
      <c r="AJ223" t="s">
        <v>81</v>
      </c>
      <c r="AK223" t="s">
        <v>71</v>
      </c>
      <c r="AL223" t="s">
        <v>75</v>
      </c>
      <c r="AM223" t="s">
        <v>82</v>
      </c>
      <c r="AN223" t="s">
        <v>93</v>
      </c>
      <c r="AO223" t="s">
        <v>93</v>
      </c>
      <c r="AP223" t="s">
        <v>71</v>
      </c>
      <c r="AQ223" t="s">
        <v>71</v>
      </c>
      <c r="AR223" t="s">
        <v>71</v>
      </c>
      <c r="AS223" t="s">
        <v>94</v>
      </c>
      <c r="AT223" t="s">
        <v>71</v>
      </c>
      <c r="AU223" t="s">
        <v>71</v>
      </c>
      <c r="AV223" t="s">
        <v>71</v>
      </c>
      <c r="AW223" t="s">
        <v>71</v>
      </c>
      <c r="AX223" t="s">
        <v>71</v>
      </c>
      <c r="AY223" t="s">
        <v>71</v>
      </c>
      <c r="AZ223" t="s">
        <v>71</v>
      </c>
      <c r="BA223" t="s">
        <v>71</v>
      </c>
      <c r="BI223" t="s">
        <v>75</v>
      </c>
      <c r="BJ223" t="s">
        <v>75</v>
      </c>
      <c r="BL223" t="s">
        <v>924</v>
      </c>
      <c r="BM223" t="s">
        <v>556</v>
      </c>
      <c r="BN223" t="s">
        <v>925</v>
      </c>
      <c r="BO223" t="s">
        <v>71</v>
      </c>
      <c r="BP223" t="s">
        <v>75</v>
      </c>
      <c r="BQ223" t="s">
        <v>75</v>
      </c>
    </row>
    <row r="224" spans="1:69" x14ac:dyDescent="0.3">
      <c r="A224" t="s">
        <v>551</v>
      </c>
      <c r="B224">
        <v>3.46</v>
      </c>
      <c r="C224" t="s">
        <v>68</v>
      </c>
      <c r="D224" t="s">
        <v>406</v>
      </c>
      <c r="E224">
        <v>4.4569999999999999</v>
      </c>
      <c r="F224" t="s">
        <v>71</v>
      </c>
      <c r="G224" t="s">
        <v>72</v>
      </c>
      <c r="H224" t="s">
        <v>71</v>
      </c>
      <c r="I224" t="s">
        <v>71</v>
      </c>
      <c r="J224">
        <v>75</v>
      </c>
      <c r="K224" t="s">
        <v>73</v>
      </c>
      <c r="L224" t="s">
        <v>74</v>
      </c>
      <c r="M224">
        <v>4.4569999999999999</v>
      </c>
      <c r="N224" t="s">
        <v>75</v>
      </c>
      <c r="O224" t="s">
        <v>76</v>
      </c>
      <c r="P224" t="s">
        <v>75</v>
      </c>
      <c r="Q224" t="s">
        <v>407</v>
      </c>
      <c r="R224" t="s">
        <v>408</v>
      </c>
      <c r="S224" t="s">
        <v>75</v>
      </c>
      <c r="T224">
        <v>3431097</v>
      </c>
      <c r="U224">
        <v>8818075</v>
      </c>
      <c r="V224">
        <f t="shared" ref="V224" si="53">(U224-455771)/3000000</f>
        <v>2.7874346666666665</v>
      </c>
      <c r="X224">
        <v>3.5</v>
      </c>
      <c r="Y224" t="s">
        <v>409</v>
      </c>
      <c r="Z224" t="s">
        <v>552</v>
      </c>
      <c r="AA224" t="s">
        <v>91</v>
      </c>
      <c r="AB224" t="s">
        <v>71</v>
      </c>
      <c r="AC224">
        <v>137.0608</v>
      </c>
      <c r="AD224">
        <v>137.06081</v>
      </c>
      <c r="AE224" t="s">
        <v>582</v>
      </c>
      <c r="AF224" t="s">
        <v>71</v>
      </c>
      <c r="AG224" t="s">
        <v>71</v>
      </c>
      <c r="AH224" t="s">
        <v>71</v>
      </c>
      <c r="AI224" t="s">
        <v>80</v>
      </c>
      <c r="AJ224" t="s">
        <v>81</v>
      </c>
      <c r="AK224" t="s">
        <v>71</v>
      </c>
      <c r="AL224" t="s">
        <v>75</v>
      </c>
      <c r="AM224" t="s">
        <v>82</v>
      </c>
      <c r="AN224" t="s">
        <v>93</v>
      </c>
      <c r="AO224" t="s">
        <v>93</v>
      </c>
      <c r="AP224" t="s">
        <v>71</v>
      </c>
      <c r="AQ224" t="s">
        <v>71</v>
      </c>
      <c r="AR224" t="s">
        <v>71</v>
      </c>
      <c r="AS224" t="s">
        <v>94</v>
      </c>
      <c r="AT224" t="s">
        <v>71</v>
      </c>
      <c r="AU224" t="s">
        <v>71</v>
      </c>
      <c r="AV224" t="s">
        <v>71</v>
      </c>
      <c r="AW224" t="s">
        <v>71</v>
      </c>
      <c r="BI224" t="s">
        <v>75</v>
      </c>
      <c r="BJ224" t="s">
        <v>75</v>
      </c>
      <c r="BL224" t="s">
        <v>926</v>
      </c>
      <c r="BM224" t="s">
        <v>71</v>
      </c>
      <c r="BN224" t="s">
        <v>71</v>
      </c>
      <c r="BO224" t="s">
        <v>71</v>
      </c>
      <c r="BP224" t="s">
        <v>75</v>
      </c>
      <c r="BQ224" t="s">
        <v>75</v>
      </c>
    </row>
    <row r="225" spans="1:69" x14ac:dyDescent="0.3">
      <c r="A225" t="s">
        <v>551</v>
      </c>
      <c r="B225">
        <v>3.5</v>
      </c>
      <c r="C225" t="s">
        <v>68</v>
      </c>
      <c r="D225" t="s">
        <v>406</v>
      </c>
      <c r="E225" t="s">
        <v>71</v>
      </c>
      <c r="F225" t="s">
        <v>71</v>
      </c>
      <c r="G225" t="s">
        <v>72</v>
      </c>
      <c r="H225" t="s">
        <v>71</v>
      </c>
      <c r="I225" t="s">
        <v>71</v>
      </c>
      <c r="J225">
        <v>75</v>
      </c>
      <c r="K225" t="s">
        <v>73</v>
      </c>
      <c r="L225" t="s">
        <v>553</v>
      </c>
      <c r="M225" t="s">
        <v>71</v>
      </c>
      <c r="N225" t="s">
        <v>75</v>
      </c>
      <c r="O225" t="s">
        <v>76</v>
      </c>
      <c r="P225" t="s">
        <v>75</v>
      </c>
      <c r="Q225" t="s">
        <v>407</v>
      </c>
      <c r="R225" t="s">
        <v>408</v>
      </c>
      <c r="S225" t="s">
        <v>75</v>
      </c>
      <c r="T225">
        <v>681915</v>
      </c>
      <c r="U225">
        <v>1679596</v>
      </c>
      <c r="X225">
        <v>3.5</v>
      </c>
      <c r="Y225" t="s">
        <v>559</v>
      </c>
      <c r="Z225" t="s">
        <v>552</v>
      </c>
      <c r="AA225" t="s">
        <v>91</v>
      </c>
      <c r="AB225" t="s">
        <v>71</v>
      </c>
      <c r="AC225">
        <v>106.04241</v>
      </c>
      <c r="AD225">
        <v>106.04244</v>
      </c>
      <c r="AE225" t="s">
        <v>621</v>
      </c>
      <c r="AF225" t="s">
        <v>71</v>
      </c>
      <c r="AG225" t="s">
        <v>71</v>
      </c>
      <c r="AH225" t="s">
        <v>71</v>
      </c>
      <c r="AI225" t="s">
        <v>80</v>
      </c>
      <c r="AJ225" t="s">
        <v>81</v>
      </c>
      <c r="AK225" t="s">
        <v>71</v>
      </c>
      <c r="AL225" t="s">
        <v>75</v>
      </c>
      <c r="AM225" t="s">
        <v>82</v>
      </c>
      <c r="AN225" t="s">
        <v>93</v>
      </c>
      <c r="AO225" t="s">
        <v>93</v>
      </c>
      <c r="AP225" t="s">
        <v>71</v>
      </c>
      <c r="AQ225" t="s">
        <v>71</v>
      </c>
      <c r="AR225" t="s">
        <v>71</v>
      </c>
      <c r="AS225" t="s">
        <v>94</v>
      </c>
      <c r="AT225" t="s">
        <v>71</v>
      </c>
      <c r="AU225" t="s">
        <v>71</v>
      </c>
      <c r="AV225" t="s">
        <v>71</v>
      </c>
      <c r="AW225" t="s">
        <v>71</v>
      </c>
      <c r="AX225" t="s">
        <v>71</v>
      </c>
      <c r="AY225" t="s">
        <v>71</v>
      </c>
      <c r="AZ225" t="s">
        <v>71</v>
      </c>
      <c r="BA225" t="s">
        <v>71</v>
      </c>
      <c r="BI225" t="s">
        <v>75</v>
      </c>
      <c r="BJ225" t="s">
        <v>75</v>
      </c>
      <c r="BL225" t="s">
        <v>927</v>
      </c>
      <c r="BM225" t="s">
        <v>554</v>
      </c>
      <c r="BN225" t="s">
        <v>928</v>
      </c>
      <c r="BO225" t="s">
        <v>71</v>
      </c>
      <c r="BP225" t="s">
        <v>75</v>
      </c>
      <c r="BQ225" t="s">
        <v>75</v>
      </c>
    </row>
    <row r="226" spans="1:69" x14ac:dyDescent="0.3">
      <c r="A226" t="s">
        <v>551</v>
      </c>
      <c r="B226">
        <v>3.5</v>
      </c>
      <c r="C226" t="s">
        <v>68</v>
      </c>
      <c r="D226" t="s">
        <v>406</v>
      </c>
      <c r="E226" t="s">
        <v>71</v>
      </c>
      <c r="F226" t="s">
        <v>71</v>
      </c>
      <c r="G226" t="s">
        <v>72</v>
      </c>
      <c r="H226" t="s">
        <v>71</v>
      </c>
      <c r="I226" t="s">
        <v>71</v>
      </c>
      <c r="J226">
        <v>75</v>
      </c>
      <c r="K226" t="s">
        <v>73</v>
      </c>
      <c r="L226" t="s">
        <v>555</v>
      </c>
      <c r="M226" t="s">
        <v>71</v>
      </c>
      <c r="N226" t="s">
        <v>75</v>
      </c>
      <c r="O226" t="s">
        <v>76</v>
      </c>
      <c r="P226" t="s">
        <v>75</v>
      </c>
      <c r="Q226" t="s">
        <v>407</v>
      </c>
      <c r="R226" t="s">
        <v>408</v>
      </c>
      <c r="S226" t="s">
        <v>75</v>
      </c>
      <c r="T226">
        <v>599934</v>
      </c>
      <c r="U226">
        <v>1536922</v>
      </c>
      <c r="X226">
        <v>3.5</v>
      </c>
      <c r="Y226" t="s">
        <v>559</v>
      </c>
      <c r="Z226" t="s">
        <v>552</v>
      </c>
      <c r="AA226" t="s">
        <v>91</v>
      </c>
      <c r="AB226" t="s">
        <v>71</v>
      </c>
      <c r="AC226">
        <v>119.05024</v>
      </c>
      <c r="AD226">
        <v>119.05025000000001</v>
      </c>
      <c r="AE226" t="s">
        <v>606</v>
      </c>
      <c r="AF226" t="s">
        <v>71</v>
      </c>
      <c r="AG226" t="s">
        <v>71</v>
      </c>
      <c r="AH226" t="s">
        <v>71</v>
      </c>
      <c r="AI226" t="s">
        <v>80</v>
      </c>
      <c r="AJ226" t="s">
        <v>81</v>
      </c>
      <c r="AK226" t="s">
        <v>71</v>
      </c>
      <c r="AL226" t="s">
        <v>75</v>
      </c>
      <c r="AM226" t="s">
        <v>82</v>
      </c>
      <c r="AN226" t="s">
        <v>93</v>
      </c>
      <c r="AO226" t="s">
        <v>93</v>
      </c>
      <c r="AP226" t="s">
        <v>71</v>
      </c>
      <c r="AQ226" t="s">
        <v>71</v>
      </c>
      <c r="AR226" t="s">
        <v>71</v>
      </c>
      <c r="AS226" t="s">
        <v>94</v>
      </c>
      <c r="AT226" t="s">
        <v>71</v>
      </c>
      <c r="AU226" t="s">
        <v>71</v>
      </c>
      <c r="AV226" t="s">
        <v>71</v>
      </c>
      <c r="AW226" t="s">
        <v>71</v>
      </c>
      <c r="AX226" t="s">
        <v>71</v>
      </c>
      <c r="AY226" t="s">
        <v>71</v>
      </c>
      <c r="AZ226" t="s">
        <v>71</v>
      </c>
      <c r="BA226" t="s">
        <v>71</v>
      </c>
      <c r="BI226" t="s">
        <v>75</v>
      </c>
      <c r="BJ226" t="s">
        <v>75</v>
      </c>
      <c r="BL226" t="s">
        <v>929</v>
      </c>
      <c r="BM226" t="s">
        <v>556</v>
      </c>
      <c r="BN226" t="s">
        <v>781</v>
      </c>
      <c r="BO226" t="s">
        <v>71</v>
      </c>
      <c r="BP226" t="s">
        <v>75</v>
      </c>
      <c r="BQ226" t="s">
        <v>75</v>
      </c>
    </row>
    <row r="227" spans="1:69" x14ac:dyDescent="0.3">
      <c r="A227" t="s">
        <v>551</v>
      </c>
      <c r="B227">
        <v>3.46</v>
      </c>
      <c r="C227" t="s">
        <v>68</v>
      </c>
      <c r="D227" t="s">
        <v>411</v>
      </c>
      <c r="E227">
        <v>4.2249999999999996</v>
      </c>
      <c r="F227" t="s">
        <v>71</v>
      </c>
      <c r="G227" t="s">
        <v>72</v>
      </c>
      <c r="H227" t="s">
        <v>71</v>
      </c>
      <c r="I227" t="s">
        <v>71</v>
      </c>
      <c r="J227">
        <v>76</v>
      </c>
      <c r="K227" t="s">
        <v>73</v>
      </c>
      <c r="L227" t="s">
        <v>74</v>
      </c>
      <c r="M227">
        <v>4.2249999999999996</v>
      </c>
      <c r="N227" t="s">
        <v>75</v>
      </c>
      <c r="O227" t="s">
        <v>76</v>
      </c>
      <c r="P227" t="s">
        <v>75</v>
      </c>
      <c r="Q227" t="s">
        <v>412</v>
      </c>
      <c r="R227" t="s">
        <v>413</v>
      </c>
      <c r="S227" t="s">
        <v>75</v>
      </c>
      <c r="T227">
        <v>3396628</v>
      </c>
      <c r="U227">
        <v>8359997</v>
      </c>
      <c r="V227">
        <f t="shared" ref="V227" si="54">(U227-455771)/3000000</f>
        <v>2.6347420000000001</v>
      </c>
      <c r="X227">
        <v>3.53</v>
      </c>
      <c r="Y227" t="s">
        <v>566</v>
      </c>
      <c r="Z227" t="s">
        <v>552</v>
      </c>
      <c r="AA227" t="s">
        <v>91</v>
      </c>
      <c r="AB227" t="s">
        <v>71</v>
      </c>
      <c r="AC227">
        <v>137.0608</v>
      </c>
      <c r="AD227">
        <v>137.06075999999999</v>
      </c>
      <c r="AE227" t="s">
        <v>697</v>
      </c>
      <c r="AF227" t="s">
        <v>71</v>
      </c>
      <c r="AG227" t="s">
        <v>71</v>
      </c>
      <c r="AH227" t="s">
        <v>71</v>
      </c>
      <c r="AI227" t="s">
        <v>80</v>
      </c>
      <c r="AJ227" t="s">
        <v>81</v>
      </c>
      <c r="AK227" t="s">
        <v>71</v>
      </c>
      <c r="AL227" t="s">
        <v>75</v>
      </c>
      <c r="AM227" t="s">
        <v>82</v>
      </c>
      <c r="AN227" t="s">
        <v>93</v>
      </c>
      <c r="AO227" t="s">
        <v>93</v>
      </c>
      <c r="AP227" t="s">
        <v>71</v>
      </c>
      <c r="AQ227" t="s">
        <v>71</v>
      </c>
      <c r="AR227" t="s">
        <v>71</v>
      </c>
      <c r="AS227" t="s">
        <v>94</v>
      </c>
      <c r="AT227" t="s">
        <v>71</v>
      </c>
      <c r="AU227" t="s">
        <v>71</v>
      </c>
      <c r="AV227" t="s">
        <v>71</v>
      </c>
      <c r="AW227" t="s">
        <v>71</v>
      </c>
      <c r="BI227" t="s">
        <v>75</v>
      </c>
      <c r="BJ227" t="s">
        <v>75</v>
      </c>
      <c r="BL227" t="s">
        <v>930</v>
      </c>
      <c r="BM227" t="s">
        <v>71</v>
      </c>
      <c r="BN227" t="s">
        <v>71</v>
      </c>
      <c r="BO227" t="s">
        <v>71</v>
      </c>
      <c r="BP227" t="s">
        <v>75</v>
      </c>
      <c r="BQ227" t="s">
        <v>75</v>
      </c>
    </row>
    <row r="228" spans="1:69" x14ac:dyDescent="0.3">
      <c r="A228" t="s">
        <v>551</v>
      </c>
      <c r="B228">
        <v>3.53</v>
      </c>
      <c r="C228" t="s">
        <v>68</v>
      </c>
      <c r="D228" t="s">
        <v>411</v>
      </c>
      <c r="E228" t="s">
        <v>71</v>
      </c>
      <c r="F228" t="s">
        <v>71</v>
      </c>
      <c r="G228" t="s">
        <v>72</v>
      </c>
      <c r="H228" t="s">
        <v>71</v>
      </c>
      <c r="I228" t="s">
        <v>71</v>
      </c>
      <c r="J228">
        <v>76</v>
      </c>
      <c r="K228" t="s">
        <v>73</v>
      </c>
      <c r="L228" t="s">
        <v>553</v>
      </c>
      <c r="M228" t="s">
        <v>71</v>
      </c>
      <c r="N228" t="s">
        <v>75</v>
      </c>
      <c r="O228" t="s">
        <v>76</v>
      </c>
      <c r="P228" t="s">
        <v>75</v>
      </c>
      <c r="Q228" t="s">
        <v>412</v>
      </c>
      <c r="R228" t="s">
        <v>413</v>
      </c>
      <c r="S228" t="s">
        <v>75</v>
      </c>
      <c r="T228">
        <v>670832</v>
      </c>
      <c r="U228">
        <v>1652886</v>
      </c>
      <c r="X228">
        <v>3.53</v>
      </c>
      <c r="Y228" t="s">
        <v>559</v>
      </c>
      <c r="Z228" t="s">
        <v>552</v>
      </c>
      <c r="AA228" t="s">
        <v>91</v>
      </c>
      <c r="AB228" t="s">
        <v>71</v>
      </c>
      <c r="AC228">
        <v>106.04241</v>
      </c>
      <c r="AD228">
        <v>106.04241</v>
      </c>
      <c r="AE228" t="s">
        <v>718</v>
      </c>
      <c r="AF228" t="s">
        <v>71</v>
      </c>
      <c r="AG228" t="s">
        <v>71</v>
      </c>
      <c r="AH228" t="s">
        <v>71</v>
      </c>
      <c r="AI228" t="s">
        <v>80</v>
      </c>
      <c r="AJ228" t="s">
        <v>81</v>
      </c>
      <c r="AK228" t="s">
        <v>71</v>
      </c>
      <c r="AL228" t="s">
        <v>75</v>
      </c>
      <c r="AM228" t="s">
        <v>82</v>
      </c>
      <c r="AN228" t="s">
        <v>93</v>
      </c>
      <c r="AO228" t="s">
        <v>93</v>
      </c>
      <c r="AP228" t="s">
        <v>71</v>
      </c>
      <c r="AQ228" t="s">
        <v>71</v>
      </c>
      <c r="AR228" t="s">
        <v>71</v>
      </c>
      <c r="AS228" t="s">
        <v>94</v>
      </c>
      <c r="AT228" t="s">
        <v>71</v>
      </c>
      <c r="AU228" t="s">
        <v>71</v>
      </c>
      <c r="AV228" t="s">
        <v>71</v>
      </c>
      <c r="AW228" t="s">
        <v>71</v>
      </c>
      <c r="AX228" t="s">
        <v>71</v>
      </c>
      <c r="AY228" t="s">
        <v>71</v>
      </c>
      <c r="AZ228" t="s">
        <v>71</v>
      </c>
      <c r="BA228" t="s">
        <v>71</v>
      </c>
      <c r="BI228" t="s">
        <v>75</v>
      </c>
      <c r="BJ228" t="s">
        <v>75</v>
      </c>
      <c r="BL228" t="s">
        <v>931</v>
      </c>
      <c r="BM228" t="s">
        <v>554</v>
      </c>
      <c r="BN228" t="s">
        <v>735</v>
      </c>
      <c r="BO228" t="s">
        <v>71</v>
      </c>
      <c r="BP228" t="s">
        <v>75</v>
      </c>
      <c r="BQ228" t="s">
        <v>75</v>
      </c>
    </row>
    <row r="229" spans="1:69" x14ac:dyDescent="0.3">
      <c r="A229" t="s">
        <v>551</v>
      </c>
      <c r="B229">
        <v>3.53</v>
      </c>
      <c r="C229" t="s">
        <v>68</v>
      </c>
      <c r="D229" t="s">
        <v>411</v>
      </c>
      <c r="E229" t="s">
        <v>71</v>
      </c>
      <c r="F229" t="s">
        <v>71</v>
      </c>
      <c r="G229" t="s">
        <v>72</v>
      </c>
      <c r="H229" t="s">
        <v>71</v>
      </c>
      <c r="I229" t="s">
        <v>71</v>
      </c>
      <c r="J229">
        <v>76</v>
      </c>
      <c r="K229" t="s">
        <v>73</v>
      </c>
      <c r="L229" t="s">
        <v>555</v>
      </c>
      <c r="M229" t="s">
        <v>71</v>
      </c>
      <c r="N229" t="s">
        <v>75</v>
      </c>
      <c r="O229" t="s">
        <v>76</v>
      </c>
      <c r="P229" t="s">
        <v>75</v>
      </c>
      <c r="Q229" t="s">
        <v>412</v>
      </c>
      <c r="R229" t="s">
        <v>413</v>
      </c>
      <c r="S229" t="s">
        <v>75</v>
      </c>
      <c r="T229">
        <v>568468</v>
      </c>
      <c r="U229">
        <v>1418440</v>
      </c>
      <c r="X229">
        <v>3.53</v>
      </c>
      <c r="Y229" t="s">
        <v>559</v>
      </c>
      <c r="Z229" t="s">
        <v>552</v>
      </c>
      <c r="AA229" t="s">
        <v>91</v>
      </c>
      <c r="AB229" t="s">
        <v>71</v>
      </c>
      <c r="AC229">
        <v>119.05024</v>
      </c>
      <c r="AD229">
        <v>119.05021000000001</v>
      </c>
      <c r="AE229" t="s">
        <v>721</v>
      </c>
      <c r="AF229" t="s">
        <v>71</v>
      </c>
      <c r="AG229" t="s">
        <v>71</v>
      </c>
      <c r="AH229" t="s">
        <v>71</v>
      </c>
      <c r="AI229" t="s">
        <v>80</v>
      </c>
      <c r="AJ229" t="s">
        <v>81</v>
      </c>
      <c r="AK229" t="s">
        <v>71</v>
      </c>
      <c r="AL229" t="s">
        <v>75</v>
      </c>
      <c r="AM229" t="s">
        <v>82</v>
      </c>
      <c r="AN229" t="s">
        <v>93</v>
      </c>
      <c r="AO229" t="s">
        <v>93</v>
      </c>
      <c r="AP229" t="s">
        <v>71</v>
      </c>
      <c r="AQ229" t="s">
        <v>71</v>
      </c>
      <c r="AR229" t="s">
        <v>71</v>
      </c>
      <c r="AS229" t="s">
        <v>94</v>
      </c>
      <c r="AT229" t="s">
        <v>71</v>
      </c>
      <c r="AU229" t="s">
        <v>71</v>
      </c>
      <c r="AV229" t="s">
        <v>71</v>
      </c>
      <c r="AW229" t="s">
        <v>71</v>
      </c>
      <c r="AX229" t="s">
        <v>71</v>
      </c>
      <c r="AY229" t="s">
        <v>71</v>
      </c>
      <c r="AZ229" t="s">
        <v>71</v>
      </c>
      <c r="BA229" t="s">
        <v>71</v>
      </c>
      <c r="BI229" t="s">
        <v>75</v>
      </c>
      <c r="BJ229" t="s">
        <v>75</v>
      </c>
      <c r="BL229" t="s">
        <v>932</v>
      </c>
      <c r="BM229" t="s">
        <v>556</v>
      </c>
      <c r="BN229" t="s">
        <v>933</v>
      </c>
      <c r="BO229" t="s">
        <v>71</v>
      </c>
      <c r="BP229" t="s">
        <v>75</v>
      </c>
      <c r="BQ229" t="s">
        <v>75</v>
      </c>
    </row>
    <row r="230" spans="1:69" x14ac:dyDescent="0.3">
      <c r="A230" t="s">
        <v>551</v>
      </c>
      <c r="B230">
        <v>3.46</v>
      </c>
      <c r="C230" t="s">
        <v>68</v>
      </c>
      <c r="D230" t="s">
        <v>416</v>
      </c>
      <c r="E230">
        <v>3.996</v>
      </c>
      <c r="F230" t="s">
        <v>71</v>
      </c>
      <c r="G230" t="s">
        <v>72</v>
      </c>
      <c r="H230" t="s">
        <v>71</v>
      </c>
      <c r="I230" t="s">
        <v>71</v>
      </c>
      <c r="J230">
        <v>77</v>
      </c>
      <c r="K230" t="s">
        <v>73</v>
      </c>
      <c r="L230" t="s">
        <v>74</v>
      </c>
      <c r="M230">
        <v>3.996</v>
      </c>
      <c r="N230" t="s">
        <v>75</v>
      </c>
      <c r="O230" t="s">
        <v>76</v>
      </c>
      <c r="P230" t="s">
        <v>75</v>
      </c>
      <c r="Q230" t="s">
        <v>417</v>
      </c>
      <c r="R230" t="s">
        <v>418</v>
      </c>
      <c r="S230" t="s">
        <v>75</v>
      </c>
      <c r="T230">
        <v>2921188</v>
      </c>
      <c r="U230">
        <v>7907499</v>
      </c>
      <c r="V230">
        <f t="shared" ref="V230" si="55">(U230-455771)/3000000</f>
        <v>2.4839093333333335</v>
      </c>
      <c r="X230">
        <v>3.54</v>
      </c>
      <c r="Y230" t="s">
        <v>130</v>
      </c>
      <c r="Z230" t="s">
        <v>552</v>
      </c>
      <c r="AA230" t="s">
        <v>91</v>
      </c>
      <c r="AB230" t="s">
        <v>71</v>
      </c>
      <c r="AC230">
        <v>137.0608</v>
      </c>
      <c r="AD230">
        <v>137.06082000000001</v>
      </c>
      <c r="AE230" t="s">
        <v>596</v>
      </c>
      <c r="AF230" t="s">
        <v>71</v>
      </c>
      <c r="AG230" t="s">
        <v>71</v>
      </c>
      <c r="AH230" t="s">
        <v>71</v>
      </c>
      <c r="AI230" t="s">
        <v>80</v>
      </c>
      <c r="AJ230" t="s">
        <v>81</v>
      </c>
      <c r="AK230" t="s">
        <v>71</v>
      </c>
      <c r="AL230" t="s">
        <v>75</v>
      </c>
      <c r="AM230" t="s">
        <v>82</v>
      </c>
      <c r="AN230" t="s">
        <v>93</v>
      </c>
      <c r="AO230" t="s">
        <v>93</v>
      </c>
      <c r="AP230" t="s">
        <v>71</v>
      </c>
      <c r="AQ230" t="s">
        <v>71</v>
      </c>
      <c r="AR230" t="s">
        <v>71</v>
      </c>
      <c r="AS230" t="s">
        <v>94</v>
      </c>
      <c r="AT230" t="s">
        <v>71</v>
      </c>
      <c r="AU230" t="s">
        <v>71</v>
      </c>
      <c r="AV230" t="s">
        <v>71</v>
      </c>
      <c r="AW230" t="s">
        <v>71</v>
      </c>
      <c r="BI230" t="s">
        <v>75</v>
      </c>
      <c r="BJ230" t="s">
        <v>75</v>
      </c>
      <c r="BL230" t="s">
        <v>934</v>
      </c>
      <c r="BM230" t="s">
        <v>71</v>
      </c>
      <c r="BN230" t="s">
        <v>71</v>
      </c>
      <c r="BO230" t="s">
        <v>71</v>
      </c>
      <c r="BP230" t="s">
        <v>75</v>
      </c>
      <c r="BQ230" t="s">
        <v>75</v>
      </c>
    </row>
    <row r="231" spans="1:69" x14ac:dyDescent="0.3">
      <c r="A231" t="s">
        <v>551</v>
      </c>
      <c r="B231">
        <v>3.54</v>
      </c>
      <c r="C231" t="s">
        <v>68</v>
      </c>
      <c r="D231" t="s">
        <v>416</v>
      </c>
      <c r="E231" t="s">
        <v>71</v>
      </c>
      <c r="F231" t="s">
        <v>71</v>
      </c>
      <c r="G231" t="s">
        <v>72</v>
      </c>
      <c r="H231" t="s">
        <v>71</v>
      </c>
      <c r="I231" t="s">
        <v>71</v>
      </c>
      <c r="J231">
        <v>77</v>
      </c>
      <c r="K231" t="s">
        <v>73</v>
      </c>
      <c r="L231" t="s">
        <v>553</v>
      </c>
      <c r="M231" t="s">
        <v>71</v>
      </c>
      <c r="N231" t="s">
        <v>75</v>
      </c>
      <c r="O231" t="s">
        <v>76</v>
      </c>
      <c r="P231" t="s">
        <v>75</v>
      </c>
      <c r="Q231" t="s">
        <v>417</v>
      </c>
      <c r="R231" t="s">
        <v>418</v>
      </c>
      <c r="S231" t="s">
        <v>75</v>
      </c>
      <c r="T231">
        <v>571693</v>
      </c>
      <c r="U231">
        <v>1458992</v>
      </c>
      <c r="X231">
        <v>3.54</v>
      </c>
      <c r="Y231" t="s">
        <v>559</v>
      </c>
      <c r="Z231" t="s">
        <v>552</v>
      </c>
      <c r="AA231" t="s">
        <v>91</v>
      </c>
      <c r="AB231" t="s">
        <v>71</v>
      </c>
      <c r="AC231">
        <v>106.04241</v>
      </c>
      <c r="AD231">
        <v>106.04246000000001</v>
      </c>
      <c r="AE231" t="s">
        <v>576</v>
      </c>
      <c r="AF231" t="s">
        <v>71</v>
      </c>
      <c r="AG231" t="s">
        <v>71</v>
      </c>
      <c r="AH231" t="s">
        <v>71</v>
      </c>
      <c r="AI231" t="s">
        <v>80</v>
      </c>
      <c r="AJ231" t="s">
        <v>81</v>
      </c>
      <c r="AK231" t="s">
        <v>71</v>
      </c>
      <c r="AL231" t="s">
        <v>75</v>
      </c>
      <c r="AM231" t="s">
        <v>82</v>
      </c>
      <c r="AN231" t="s">
        <v>93</v>
      </c>
      <c r="AO231" t="s">
        <v>93</v>
      </c>
      <c r="AP231" t="s">
        <v>71</v>
      </c>
      <c r="AQ231" t="s">
        <v>71</v>
      </c>
      <c r="AR231" t="s">
        <v>71</v>
      </c>
      <c r="AS231" t="s">
        <v>94</v>
      </c>
      <c r="AT231" t="s">
        <v>71</v>
      </c>
      <c r="AU231" t="s">
        <v>71</v>
      </c>
      <c r="AV231" t="s">
        <v>71</v>
      </c>
      <c r="AW231" t="s">
        <v>71</v>
      </c>
      <c r="AX231" t="s">
        <v>71</v>
      </c>
      <c r="AY231" t="s">
        <v>71</v>
      </c>
      <c r="AZ231" t="s">
        <v>71</v>
      </c>
      <c r="BA231" t="s">
        <v>71</v>
      </c>
      <c r="BI231" t="s">
        <v>75</v>
      </c>
      <c r="BJ231" t="s">
        <v>75</v>
      </c>
      <c r="BL231" t="s">
        <v>935</v>
      </c>
      <c r="BM231" t="s">
        <v>554</v>
      </c>
      <c r="BN231" t="s">
        <v>936</v>
      </c>
      <c r="BO231" t="s">
        <v>71</v>
      </c>
      <c r="BP231" t="s">
        <v>75</v>
      </c>
      <c r="BQ231" t="s">
        <v>75</v>
      </c>
    </row>
    <row r="232" spans="1:69" x14ac:dyDescent="0.3">
      <c r="A232" t="s">
        <v>551</v>
      </c>
      <c r="B232">
        <v>3.54</v>
      </c>
      <c r="C232" t="s">
        <v>68</v>
      </c>
      <c r="D232" t="s">
        <v>416</v>
      </c>
      <c r="E232" t="s">
        <v>71</v>
      </c>
      <c r="F232" t="s">
        <v>71</v>
      </c>
      <c r="G232" t="s">
        <v>72</v>
      </c>
      <c r="H232" t="s">
        <v>71</v>
      </c>
      <c r="I232" t="s">
        <v>71</v>
      </c>
      <c r="J232">
        <v>77</v>
      </c>
      <c r="K232" t="s">
        <v>73</v>
      </c>
      <c r="L232" t="s">
        <v>555</v>
      </c>
      <c r="M232" t="s">
        <v>71</v>
      </c>
      <c r="N232" t="s">
        <v>75</v>
      </c>
      <c r="O232" t="s">
        <v>76</v>
      </c>
      <c r="P232" t="s">
        <v>75</v>
      </c>
      <c r="Q232" t="s">
        <v>417</v>
      </c>
      <c r="R232" t="s">
        <v>418</v>
      </c>
      <c r="S232" t="s">
        <v>75</v>
      </c>
      <c r="T232">
        <v>517811</v>
      </c>
      <c r="U232">
        <v>1390113</v>
      </c>
      <c r="X232">
        <v>3.54</v>
      </c>
      <c r="Y232" t="s">
        <v>559</v>
      </c>
      <c r="Z232" t="s">
        <v>552</v>
      </c>
      <c r="AA232" t="s">
        <v>91</v>
      </c>
      <c r="AB232" t="s">
        <v>71</v>
      </c>
      <c r="AC232">
        <v>119.05024</v>
      </c>
      <c r="AD232">
        <v>119.05025999999999</v>
      </c>
      <c r="AE232" t="s">
        <v>593</v>
      </c>
      <c r="AF232" t="s">
        <v>71</v>
      </c>
      <c r="AG232" t="s">
        <v>71</v>
      </c>
      <c r="AH232" t="s">
        <v>71</v>
      </c>
      <c r="AI232" t="s">
        <v>80</v>
      </c>
      <c r="AJ232" t="s">
        <v>81</v>
      </c>
      <c r="AK232" t="s">
        <v>71</v>
      </c>
      <c r="AL232" t="s">
        <v>75</v>
      </c>
      <c r="AM232" t="s">
        <v>82</v>
      </c>
      <c r="AN232" t="s">
        <v>93</v>
      </c>
      <c r="AO232" t="s">
        <v>93</v>
      </c>
      <c r="AP232" t="s">
        <v>71</v>
      </c>
      <c r="AQ232" t="s">
        <v>71</v>
      </c>
      <c r="AR232" t="s">
        <v>71</v>
      </c>
      <c r="AS232" t="s">
        <v>94</v>
      </c>
      <c r="AT232" t="s">
        <v>71</v>
      </c>
      <c r="AU232" t="s">
        <v>71</v>
      </c>
      <c r="AV232" t="s">
        <v>71</v>
      </c>
      <c r="AW232" t="s">
        <v>71</v>
      </c>
      <c r="AX232" t="s">
        <v>71</v>
      </c>
      <c r="AY232" t="s">
        <v>71</v>
      </c>
      <c r="AZ232" t="s">
        <v>71</v>
      </c>
      <c r="BA232" t="s">
        <v>71</v>
      </c>
      <c r="BI232" t="s">
        <v>75</v>
      </c>
      <c r="BJ232" t="s">
        <v>75</v>
      </c>
      <c r="BL232" t="s">
        <v>937</v>
      </c>
      <c r="BM232" t="s">
        <v>556</v>
      </c>
      <c r="BN232" t="s">
        <v>938</v>
      </c>
      <c r="BO232" t="s">
        <v>71</v>
      </c>
      <c r="BP232" t="s">
        <v>75</v>
      </c>
      <c r="BQ232" t="s">
        <v>75</v>
      </c>
    </row>
    <row r="233" spans="1:69" x14ac:dyDescent="0.3">
      <c r="A233" t="s">
        <v>551</v>
      </c>
      <c r="B233">
        <v>3.46</v>
      </c>
      <c r="C233" t="s">
        <v>68</v>
      </c>
      <c r="D233" t="s">
        <v>420</v>
      </c>
      <c r="E233">
        <v>3.9239999999999999</v>
      </c>
      <c r="F233" t="s">
        <v>71</v>
      </c>
      <c r="G233" t="s">
        <v>72</v>
      </c>
      <c r="H233" t="s">
        <v>71</v>
      </c>
      <c r="I233" t="s">
        <v>71</v>
      </c>
      <c r="J233">
        <v>78</v>
      </c>
      <c r="K233" t="s">
        <v>73</v>
      </c>
      <c r="L233" t="s">
        <v>74</v>
      </c>
      <c r="M233">
        <v>3.9239999999999999</v>
      </c>
      <c r="N233" t="s">
        <v>75</v>
      </c>
      <c r="O233" t="s">
        <v>76</v>
      </c>
      <c r="P233" t="s">
        <v>75</v>
      </c>
      <c r="Q233" t="s">
        <v>421</v>
      </c>
      <c r="R233" t="s">
        <v>422</v>
      </c>
      <c r="S233" t="s">
        <v>75</v>
      </c>
      <c r="T233">
        <v>2820631</v>
      </c>
      <c r="U233">
        <v>7765736</v>
      </c>
      <c r="V233">
        <f t="shared" ref="V233" si="56">(U233-455771)/3000000</f>
        <v>2.436655</v>
      </c>
      <c r="X233">
        <v>3.54</v>
      </c>
      <c r="Y233" t="s">
        <v>130</v>
      </c>
      <c r="Z233" t="s">
        <v>552</v>
      </c>
      <c r="AA233" t="s">
        <v>91</v>
      </c>
      <c r="AB233" t="s">
        <v>71</v>
      </c>
      <c r="AC233">
        <v>137.0608</v>
      </c>
      <c r="AD233">
        <v>137.06081</v>
      </c>
      <c r="AE233" t="s">
        <v>582</v>
      </c>
      <c r="AF233" t="s">
        <v>71</v>
      </c>
      <c r="AG233" t="s">
        <v>71</v>
      </c>
      <c r="AH233" t="s">
        <v>71</v>
      </c>
      <c r="AI233" t="s">
        <v>80</v>
      </c>
      <c r="AJ233" t="s">
        <v>81</v>
      </c>
      <c r="AK233" t="s">
        <v>71</v>
      </c>
      <c r="AL233" t="s">
        <v>75</v>
      </c>
      <c r="AM233" t="s">
        <v>82</v>
      </c>
      <c r="AN233" t="s">
        <v>93</v>
      </c>
      <c r="AO233" t="s">
        <v>93</v>
      </c>
      <c r="AP233" t="s">
        <v>71</v>
      </c>
      <c r="AQ233" t="s">
        <v>71</v>
      </c>
      <c r="AR233" t="s">
        <v>71</v>
      </c>
      <c r="AS233" t="s">
        <v>94</v>
      </c>
      <c r="AT233" t="s">
        <v>71</v>
      </c>
      <c r="AU233" t="s">
        <v>71</v>
      </c>
      <c r="AV233" t="s">
        <v>71</v>
      </c>
      <c r="AW233" t="s">
        <v>71</v>
      </c>
      <c r="BI233" t="s">
        <v>75</v>
      </c>
      <c r="BJ233" t="s">
        <v>75</v>
      </c>
      <c r="BL233" t="s">
        <v>939</v>
      </c>
      <c r="BM233" t="s">
        <v>71</v>
      </c>
      <c r="BN233" t="s">
        <v>71</v>
      </c>
      <c r="BO233" t="s">
        <v>71</v>
      </c>
      <c r="BP233" t="s">
        <v>75</v>
      </c>
      <c r="BQ233" t="s">
        <v>75</v>
      </c>
    </row>
    <row r="234" spans="1:69" x14ac:dyDescent="0.3">
      <c r="A234" t="s">
        <v>551</v>
      </c>
      <c r="B234">
        <v>3.54</v>
      </c>
      <c r="C234" t="s">
        <v>68</v>
      </c>
      <c r="D234" t="s">
        <v>420</v>
      </c>
      <c r="E234" t="s">
        <v>71</v>
      </c>
      <c r="F234" t="s">
        <v>71</v>
      </c>
      <c r="G234" t="s">
        <v>72</v>
      </c>
      <c r="H234" t="s">
        <v>71</v>
      </c>
      <c r="I234" t="s">
        <v>71</v>
      </c>
      <c r="J234">
        <v>78</v>
      </c>
      <c r="K234" t="s">
        <v>73</v>
      </c>
      <c r="L234" t="s">
        <v>553</v>
      </c>
      <c r="M234" t="s">
        <v>71</v>
      </c>
      <c r="N234" t="s">
        <v>75</v>
      </c>
      <c r="O234" t="s">
        <v>76</v>
      </c>
      <c r="P234" t="s">
        <v>75</v>
      </c>
      <c r="Q234" t="s">
        <v>421</v>
      </c>
      <c r="R234" t="s">
        <v>422</v>
      </c>
      <c r="S234" t="s">
        <v>75</v>
      </c>
      <c r="T234">
        <v>541373</v>
      </c>
      <c r="U234">
        <v>1441202</v>
      </c>
      <c r="X234">
        <v>3.53</v>
      </c>
      <c r="Y234" t="s">
        <v>736</v>
      </c>
      <c r="Z234" t="s">
        <v>552</v>
      </c>
      <c r="AA234" t="s">
        <v>91</v>
      </c>
      <c r="AB234" t="s">
        <v>71</v>
      </c>
      <c r="AC234">
        <v>106.04241</v>
      </c>
      <c r="AD234">
        <v>106.04244</v>
      </c>
      <c r="AE234" t="s">
        <v>621</v>
      </c>
      <c r="AF234" t="s">
        <v>71</v>
      </c>
      <c r="AG234" t="s">
        <v>71</v>
      </c>
      <c r="AH234" t="s">
        <v>71</v>
      </c>
      <c r="AI234" t="s">
        <v>80</v>
      </c>
      <c r="AJ234" t="s">
        <v>81</v>
      </c>
      <c r="AK234" t="s">
        <v>71</v>
      </c>
      <c r="AL234" t="s">
        <v>75</v>
      </c>
      <c r="AM234" t="s">
        <v>82</v>
      </c>
      <c r="AN234" t="s">
        <v>93</v>
      </c>
      <c r="AO234" t="s">
        <v>93</v>
      </c>
      <c r="AP234" t="s">
        <v>71</v>
      </c>
      <c r="AQ234" t="s">
        <v>71</v>
      </c>
      <c r="AR234" t="s">
        <v>71</v>
      </c>
      <c r="AS234" t="s">
        <v>94</v>
      </c>
      <c r="AT234" t="s">
        <v>71</v>
      </c>
      <c r="AU234" t="s">
        <v>71</v>
      </c>
      <c r="AV234" t="s">
        <v>71</v>
      </c>
      <c r="AW234" t="s">
        <v>71</v>
      </c>
      <c r="AX234" t="s">
        <v>71</v>
      </c>
      <c r="AY234" t="s">
        <v>71</v>
      </c>
      <c r="AZ234" t="s">
        <v>71</v>
      </c>
      <c r="BA234" t="s">
        <v>71</v>
      </c>
      <c r="BI234" t="s">
        <v>75</v>
      </c>
      <c r="BJ234" t="s">
        <v>75</v>
      </c>
      <c r="BL234" t="s">
        <v>940</v>
      </c>
      <c r="BM234" t="s">
        <v>554</v>
      </c>
      <c r="BN234" t="s">
        <v>941</v>
      </c>
      <c r="BO234" t="s">
        <v>71</v>
      </c>
      <c r="BP234" t="s">
        <v>75</v>
      </c>
      <c r="BQ234" t="s">
        <v>75</v>
      </c>
    </row>
    <row r="235" spans="1:69" x14ac:dyDescent="0.3">
      <c r="A235" t="s">
        <v>551</v>
      </c>
      <c r="B235">
        <v>3.54</v>
      </c>
      <c r="C235" t="s">
        <v>68</v>
      </c>
      <c r="D235" t="s">
        <v>420</v>
      </c>
      <c r="E235" t="s">
        <v>71</v>
      </c>
      <c r="F235" t="s">
        <v>71</v>
      </c>
      <c r="G235" t="s">
        <v>72</v>
      </c>
      <c r="H235" t="s">
        <v>71</v>
      </c>
      <c r="I235" t="s">
        <v>71</v>
      </c>
      <c r="J235">
        <v>78</v>
      </c>
      <c r="K235" t="s">
        <v>73</v>
      </c>
      <c r="L235" t="s">
        <v>555</v>
      </c>
      <c r="M235" t="s">
        <v>71</v>
      </c>
      <c r="N235" t="s">
        <v>75</v>
      </c>
      <c r="O235" t="s">
        <v>76</v>
      </c>
      <c r="P235" t="s">
        <v>75</v>
      </c>
      <c r="Q235" t="s">
        <v>421</v>
      </c>
      <c r="R235" t="s">
        <v>422</v>
      </c>
      <c r="S235" t="s">
        <v>75</v>
      </c>
      <c r="T235">
        <v>491729</v>
      </c>
      <c r="U235">
        <v>1400807</v>
      </c>
      <c r="X235">
        <v>3.54</v>
      </c>
      <c r="Y235" t="s">
        <v>559</v>
      </c>
      <c r="Z235" t="s">
        <v>552</v>
      </c>
      <c r="AA235" t="s">
        <v>91</v>
      </c>
      <c r="AB235" t="s">
        <v>71</v>
      </c>
      <c r="AC235">
        <v>119.05024</v>
      </c>
      <c r="AD235">
        <v>119.05023</v>
      </c>
      <c r="AE235" t="s">
        <v>579</v>
      </c>
      <c r="AF235" t="s">
        <v>71</v>
      </c>
      <c r="AG235" t="s">
        <v>71</v>
      </c>
      <c r="AH235" t="s">
        <v>71</v>
      </c>
      <c r="AI235" t="s">
        <v>80</v>
      </c>
      <c r="AJ235" t="s">
        <v>81</v>
      </c>
      <c r="AK235" t="s">
        <v>71</v>
      </c>
      <c r="AL235" t="s">
        <v>75</v>
      </c>
      <c r="AM235" t="s">
        <v>82</v>
      </c>
      <c r="AN235" t="s">
        <v>93</v>
      </c>
      <c r="AO235" t="s">
        <v>93</v>
      </c>
      <c r="AP235" t="s">
        <v>71</v>
      </c>
      <c r="AQ235" t="s">
        <v>71</v>
      </c>
      <c r="AR235" t="s">
        <v>71</v>
      </c>
      <c r="AS235" t="s">
        <v>94</v>
      </c>
      <c r="AT235" t="s">
        <v>71</v>
      </c>
      <c r="AU235" t="s">
        <v>71</v>
      </c>
      <c r="AV235" t="s">
        <v>71</v>
      </c>
      <c r="AW235" t="s">
        <v>71</v>
      </c>
      <c r="AX235" t="s">
        <v>71</v>
      </c>
      <c r="AY235" t="s">
        <v>71</v>
      </c>
      <c r="AZ235" t="s">
        <v>71</v>
      </c>
      <c r="BA235" t="s">
        <v>71</v>
      </c>
      <c r="BI235" t="s">
        <v>75</v>
      </c>
      <c r="BJ235" t="s">
        <v>75</v>
      </c>
      <c r="BL235" t="s">
        <v>942</v>
      </c>
      <c r="BM235" t="s">
        <v>556</v>
      </c>
      <c r="BN235" t="s">
        <v>943</v>
      </c>
      <c r="BO235" t="s">
        <v>71</v>
      </c>
      <c r="BP235" t="s">
        <v>75</v>
      </c>
      <c r="BQ235" t="s">
        <v>75</v>
      </c>
    </row>
    <row r="236" spans="1:69" x14ac:dyDescent="0.3">
      <c r="A236" t="s">
        <v>551</v>
      </c>
      <c r="B236">
        <v>3.46</v>
      </c>
      <c r="C236" t="s">
        <v>68</v>
      </c>
      <c r="D236" t="s">
        <v>424</v>
      </c>
      <c r="E236">
        <v>4.0010000000000003</v>
      </c>
      <c r="F236" t="s">
        <v>71</v>
      </c>
      <c r="G236" t="s">
        <v>72</v>
      </c>
      <c r="H236" t="s">
        <v>71</v>
      </c>
      <c r="I236" t="s">
        <v>71</v>
      </c>
      <c r="J236">
        <v>79</v>
      </c>
      <c r="K236" t="s">
        <v>73</v>
      </c>
      <c r="L236" t="s">
        <v>74</v>
      </c>
      <c r="M236">
        <v>4.0010000000000003</v>
      </c>
      <c r="N236" t="s">
        <v>75</v>
      </c>
      <c r="O236" t="s">
        <v>76</v>
      </c>
      <c r="P236" t="s">
        <v>75</v>
      </c>
      <c r="Q236" t="s">
        <v>425</v>
      </c>
      <c r="R236" t="s">
        <v>426</v>
      </c>
      <c r="S236" t="s">
        <v>75</v>
      </c>
      <c r="T236">
        <v>3076800</v>
      </c>
      <c r="U236">
        <v>7917671</v>
      </c>
      <c r="V236">
        <f t="shared" ref="V236" si="57">(U236-455771)/3000000</f>
        <v>2.4872999999999998</v>
      </c>
      <c r="X236">
        <v>3.54</v>
      </c>
      <c r="Y236" t="s">
        <v>130</v>
      </c>
      <c r="Z236" t="s">
        <v>552</v>
      </c>
      <c r="AA236" t="s">
        <v>91</v>
      </c>
      <c r="AB236" t="s">
        <v>71</v>
      </c>
      <c r="AC236">
        <v>137.0608</v>
      </c>
      <c r="AD236">
        <v>137.06081</v>
      </c>
      <c r="AE236" t="s">
        <v>582</v>
      </c>
      <c r="AF236" t="s">
        <v>71</v>
      </c>
      <c r="AG236" t="s">
        <v>71</v>
      </c>
      <c r="AH236" t="s">
        <v>71</v>
      </c>
      <c r="AI236" t="s">
        <v>80</v>
      </c>
      <c r="AJ236" t="s">
        <v>81</v>
      </c>
      <c r="AK236" t="s">
        <v>71</v>
      </c>
      <c r="AL236" t="s">
        <v>75</v>
      </c>
      <c r="AM236" t="s">
        <v>82</v>
      </c>
      <c r="AN236" t="s">
        <v>93</v>
      </c>
      <c r="AO236" t="s">
        <v>93</v>
      </c>
      <c r="AP236" t="s">
        <v>71</v>
      </c>
      <c r="AQ236" t="s">
        <v>71</v>
      </c>
      <c r="AR236" t="s">
        <v>71</v>
      </c>
      <c r="AS236" t="s">
        <v>94</v>
      </c>
      <c r="AT236" t="s">
        <v>71</v>
      </c>
      <c r="AU236" t="s">
        <v>71</v>
      </c>
      <c r="AV236" t="s">
        <v>71</v>
      </c>
      <c r="AW236" t="s">
        <v>71</v>
      </c>
      <c r="BI236" t="s">
        <v>75</v>
      </c>
      <c r="BJ236" t="s">
        <v>75</v>
      </c>
      <c r="BL236" t="s">
        <v>944</v>
      </c>
      <c r="BM236" t="s">
        <v>71</v>
      </c>
      <c r="BN236" t="s">
        <v>71</v>
      </c>
      <c r="BO236" t="s">
        <v>71</v>
      </c>
      <c r="BP236" t="s">
        <v>75</v>
      </c>
      <c r="BQ236" t="s">
        <v>75</v>
      </c>
    </row>
    <row r="237" spans="1:69" x14ac:dyDescent="0.3">
      <c r="A237" t="s">
        <v>551</v>
      </c>
      <c r="B237">
        <v>3.54</v>
      </c>
      <c r="C237" t="s">
        <v>68</v>
      </c>
      <c r="D237" t="s">
        <v>424</v>
      </c>
      <c r="E237" t="s">
        <v>71</v>
      </c>
      <c r="F237" t="s">
        <v>71</v>
      </c>
      <c r="G237" t="s">
        <v>72</v>
      </c>
      <c r="H237" t="s">
        <v>71</v>
      </c>
      <c r="I237" t="s">
        <v>71</v>
      </c>
      <c r="J237">
        <v>79</v>
      </c>
      <c r="K237" t="s">
        <v>73</v>
      </c>
      <c r="L237" t="s">
        <v>553</v>
      </c>
      <c r="M237" t="s">
        <v>71</v>
      </c>
      <c r="N237" t="s">
        <v>75</v>
      </c>
      <c r="O237" t="s">
        <v>76</v>
      </c>
      <c r="P237" t="s">
        <v>75</v>
      </c>
      <c r="Q237" t="s">
        <v>425</v>
      </c>
      <c r="R237" t="s">
        <v>426</v>
      </c>
      <c r="S237" t="s">
        <v>75</v>
      </c>
      <c r="T237">
        <v>619640</v>
      </c>
      <c r="U237">
        <v>1567783</v>
      </c>
      <c r="X237">
        <v>3.54</v>
      </c>
      <c r="Y237" t="s">
        <v>559</v>
      </c>
      <c r="Z237" t="s">
        <v>552</v>
      </c>
      <c r="AA237" t="s">
        <v>91</v>
      </c>
      <c r="AB237" t="s">
        <v>71</v>
      </c>
      <c r="AC237">
        <v>106.04241</v>
      </c>
      <c r="AD237">
        <v>106.04243</v>
      </c>
      <c r="AE237" t="s">
        <v>650</v>
      </c>
      <c r="AF237" t="s">
        <v>71</v>
      </c>
      <c r="AG237" t="s">
        <v>71</v>
      </c>
      <c r="AH237" t="s">
        <v>71</v>
      </c>
      <c r="AI237" t="s">
        <v>80</v>
      </c>
      <c r="AJ237" t="s">
        <v>81</v>
      </c>
      <c r="AK237" t="s">
        <v>71</v>
      </c>
      <c r="AL237" t="s">
        <v>75</v>
      </c>
      <c r="AM237" t="s">
        <v>82</v>
      </c>
      <c r="AN237" t="s">
        <v>93</v>
      </c>
      <c r="AO237" t="s">
        <v>93</v>
      </c>
      <c r="AP237" t="s">
        <v>71</v>
      </c>
      <c r="AQ237" t="s">
        <v>71</v>
      </c>
      <c r="AR237" t="s">
        <v>71</v>
      </c>
      <c r="AS237" t="s">
        <v>94</v>
      </c>
      <c r="AT237" t="s">
        <v>71</v>
      </c>
      <c r="AU237" t="s">
        <v>71</v>
      </c>
      <c r="AV237" t="s">
        <v>71</v>
      </c>
      <c r="AW237" t="s">
        <v>71</v>
      </c>
      <c r="AX237" t="s">
        <v>71</v>
      </c>
      <c r="AY237" t="s">
        <v>71</v>
      </c>
      <c r="AZ237" t="s">
        <v>71</v>
      </c>
      <c r="BA237" t="s">
        <v>71</v>
      </c>
      <c r="BI237" t="s">
        <v>75</v>
      </c>
      <c r="BJ237" t="s">
        <v>75</v>
      </c>
      <c r="BL237" t="s">
        <v>945</v>
      </c>
      <c r="BM237" t="s">
        <v>554</v>
      </c>
      <c r="BN237" t="s">
        <v>946</v>
      </c>
      <c r="BO237" t="s">
        <v>71</v>
      </c>
      <c r="BP237" t="s">
        <v>75</v>
      </c>
      <c r="BQ237" t="s">
        <v>75</v>
      </c>
    </row>
    <row r="238" spans="1:69" x14ac:dyDescent="0.3">
      <c r="A238" t="s">
        <v>551</v>
      </c>
      <c r="B238">
        <v>3.54</v>
      </c>
      <c r="C238" t="s">
        <v>68</v>
      </c>
      <c r="D238" t="s">
        <v>424</v>
      </c>
      <c r="E238" t="s">
        <v>71</v>
      </c>
      <c r="F238" t="s">
        <v>71</v>
      </c>
      <c r="G238" t="s">
        <v>72</v>
      </c>
      <c r="H238" t="s">
        <v>71</v>
      </c>
      <c r="I238" t="s">
        <v>71</v>
      </c>
      <c r="J238">
        <v>79</v>
      </c>
      <c r="K238" t="s">
        <v>73</v>
      </c>
      <c r="L238" t="s">
        <v>555</v>
      </c>
      <c r="M238" t="s">
        <v>71</v>
      </c>
      <c r="N238" t="s">
        <v>75</v>
      </c>
      <c r="O238" t="s">
        <v>76</v>
      </c>
      <c r="P238" t="s">
        <v>75</v>
      </c>
      <c r="Q238" t="s">
        <v>425</v>
      </c>
      <c r="R238" t="s">
        <v>426</v>
      </c>
      <c r="S238" t="s">
        <v>75</v>
      </c>
      <c r="T238">
        <v>517243</v>
      </c>
      <c r="U238">
        <v>1399959</v>
      </c>
      <c r="X238">
        <v>3.54</v>
      </c>
      <c r="Y238" t="s">
        <v>559</v>
      </c>
      <c r="Z238" t="s">
        <v>552</v>
      </c>
      <c r="AA238" t="s">
        <v>91</v>
      </c>
      <c r="AB238" t="s">
        <v>71</v>
      </c>
      <c r="AC238">
        <v>119.05024</v>
      </c>
      <c r="AD238">
        <v>119.05024</v>
      </c>
      <c r="AE238" t="s">
        <v>587</v>
      </c>
      <c r="AF238" t="s">
        <v>71</v>
      </c>
      <c r="AG238" t="s">
        <v>71</v>
      </c>
      <c r="AH238" t="s">
        <v>71</v>
      </c>
      <c r="AI238" t="s">
        <v>80</v>
      </c>
      <c r="AJ238" t="s">
        <v>81</v>
      </c>
      <c r="AK238" t="s">
        <v>71</v>
      </c>
      <c r="AL238" t="s">
        <v>75</v>
      </c>
      <c r="AM238" t="s">
        <v>82</v>
      </c>
      <c r="AN238" t="s">
        <v>93</v>
      </c>
      <c r="AO238" t="s">
        <v>93</v>
      </c>
      <c r="AP238" t="s">
        <v>71</v>
      </c>
      <c r="AQ238" t="s">
        <v>71</v>
      </c>
      <c r="AR238" t="s">
        <v>71</v>
      </c>
      <c r="AS238" t="s">
        <v>94</v>
      </c>
      <c r="AT238" t="s">
        <v>71</v>
      </c>
      <c r="AU238" t="s">
        <v>71</v>
      </c>
      <c r="AV238" t="s">
        <v>71</v>
      </c>
      <c r="AW238" t="s">
        <v>71</v>
      </c>
      <c r="AX238" t="s">
        <v>71</v>
      </c>
      <c r="AY238" t="s">
        <v>71</v>
      </c>
      <c r="AZ238" t="s">
        <v>71</v>
      </c>
      <c r="BA238" t="s">
        <v>71</v>
      </c>
      <c r="BI238" t="s">
        <v>75</v>
      </c>
      <c r="BJ238" t="s">
        <v>75</v>
      </c>
      <c r="BL238" t="s">
        <v>947</v>
      </c>
      <c r="BM238" t="s">
        <v>556</v>
      </c>
      <c r="BN238" t="s">
        <v>948</v>
      </c>
      <c r="BO238" t="s">
        <v>71</v>
      </c>
      <c r="BP238" t="s">
        <v>75</v>
      </c>
      <c r="BQ238" t="s">
        <v>75</v>
      </c>
    </row>
    <row r="239" spans="1:69" x14ac:dyDescent="0.3">
      <c r="A239" t="s">
        <v>551</v>
      </c>
      <c r="B239">
        <v>3.46</v>
      </c>
      <c r="C239" t="s">
        <v>68</v>
      </c>
      <c r="D239" t="s">
        <v>428</v>
      </c>
      <c r="E239">
        <v>3.9340000000000002</v>
      </c>
      <c r="F239" t="s">
        <v>71</v>
      </c>
      <c r="G239" t="s">
        <v>72</v>
      </c>
      <c r="H239" t="s">
        <v>71</v>
      </c>
      <c r="I239" t="s">
        <v>71</v>
      </c>
      <c r="J239">
        <v>80</v>
      </c>
      <c r="K239" t="s">
        <v>73</v>
      </c>
      <c r="L239" t="s">
        <v>74</v>
      </c>
      <c r="M239">
        <v>3.9340000000000002</v>
      </c>
      <c r="N239" t="s">
        <v>75</v>
      </c>
      <c r="O239" t="s">
        <v>76</v>
      </c>
      <c r="P239" t="s">
        <v>75</v>
      </c>
      <c r="Q239" t="s">
        <v>429</v>
      </c>
      <c r="R239" t="s">
        <v>430</v>
      </c>
      <c r="S239" t="s">
        <v>75</v>
      </c>
      <c r="T239">
        <v>3237118</v>
      </c>
      <c r="U239">
        <v>7785797</v>
      </c>
      <c r="V239">
        <f t="shared" ref="V239" si="58">(U239-455771)/3000000</f>
        <v>2.4433419999999999</v>
      </c>
      <c r="X239">
        <v>3.51</v>
      </c>
      <c r="Y239" t="s">
        <v>170</v>
      </c>
      <c r="Z239" t="s">
        <v>552</v>
      </c>
      <c r="AA239" t="s">
        <v>91</v>
      </c>
      <c r="AB239" t="s">
        <v>71</v>
      </c>
      <c r="AC239">
        <v>137.0608</v>
      </c>
      <c r="AD239">
        <v>137.06079</v>
      </c>
      <c r="AE239" t="s">
        <v>619</v>
      </c>
      <c r="AF239" t="s">
        <v>71</v>
      </c>
      <c r="AG239" t="s">
        <v>71</v>
      </c>
      <c r="AH239" t="s">
        <v>71</v>
      </c>
      <c r="AI239" t="s">
        <v>80</v>
      </c>
      <c r="AJ239" t="s">
        <v>81</v>
      </c>
      <c r="AK239" t="s">
        <v>71</v>
      </c>
      <c r="AL239" t="s">
        <v>75</v>
      </c>
      <c r="AM239" t="s">
        <v>82</v>
      </c>
      <c r="AN239" t="s">
        <v>93</v>
      </c>
      <c r="AO239" t="s">
        <v>93</v>
      </c>
      <c r="AP239" t="s">
        <v>71</v>
      </c>
      <c r="AQ239" t="s">
        <v>71</v>
      </c>
      <c r="AR239" t="s">
        <v>71</v>
      </c>
      <c r="AS239" t="s">
        <v>94</v>
      </c>
      <c r="AT239" t="s">
        <v>71</v>
      </c>
      <c r="AU239" t="s">
        <v>71</v>
      </c>
      <c r="AV239" t="s">
        <v>71</v>
      </c>
      <c r="AW239" t="s">
        <v>71</v>
      </c>
      <c r="BI239" t="s">
        <v>75</v>
      </c>
      <c r="BJ239" t="s">
        <v>75</v>
      </c>
      <c r="BL239" t="s">
        <v>949</v>
      </c>
      <c r="BM239" t="s">
        <v>71</v>
      </c>
      <c r="BN239" t="s">
        <v>71</v>
      </c>
      <c r="BO239" t="s">
        <v>71</v>
      </c>
      <c r="BP239" t="s">
        <v>75</v>
      </c>
      <c r="BQ239" t="s">
        <v>75</v>
      </c>
    </row>
    <row r="240" spans="1:69" x14ac:dyDescent="0.3">
      <c r="A240" t="s">
        <v>551</v>
      </c>
      <c r="B240">
        <v>3.51</v>
      </c>
      <c r="C240" t="s">
        <v>68</v>
      </c>
      <c r="D240" t="s">
        <v>428</v>
      </c>
      <c r="E240" t="s">
        <v>71</v>
      </c>
      <c r="F240" t="s">
        <v>71</v>
      </c>
      <c r="G240" t="s">
        <v>72</v>
      </c>
      <c r="H240" t="s">
        <v>71</v>
      </c>
      <c r="I240" t="s">
        <v>71</v>
      </c>
      <c r="J240">
        <v>80</v>
      </c>
      <c r="K240" t="s">
        <v>73</v>
      </c>
      <c r="L240" t="s">
        <v>553</v>
      </c>
      <c r="M240" t="s">
        <v>71</v>
      </c>
      <c r="N240" t="s">
        <v>75</v>
      </c>
      <c r="O240" t="s">
        <v>76</v>
      </c>
      <c r="P240" t="s">
        <v>75</v>
      </c>
      <c r="Q240" t="s">
        <v>429</v>
      </c>
      <c r="R240" t="s">
        <v>430</v>
      </c>
      <c r="S240" t="s">
        <v>75</v>
      </c>
      <c r="T240">
        <v>640452</v>
      </c>
      <c r="U240">
        <v>1529832</v>
      </c>
      <c r="X240">
        <v>3.51</v>
      </c>
      <c r="Y240" t="s">
        <v>559</v>
      </c>
      <c r="Z240" t="s">
        <v>552</v>
      </c>
      <c r="AA240" t="s">
        <v>91</v>
      </c>
      <c r="AB240" t="s">
        <v>71</v>
      </c>
      <c r="AC240">
        <v>106.04241</v>
      </c>
      <c r="AD240">
        <v>106.04243</v>
      </c>
      <c r="AE240" t="s">
        <v>584</v>
      </c>
      <c r="AF240" t="s">
        <v>71</v>
      </c>
      <c r="AG240" t="s">
        <v>71</v>
      </c>
      <c r="AH240" t="s">
        <v>71</v>
      </c>
      <c r="AI240" t="s">
        <v>80</v>
      </c>
      <c r="AJ240" t="s">
        <v>81</v>
      </c>
      <c r="AK240" t="s">
        <v>71</v>
      </c>
      <c r="AL240" t="s">
        <v>75</v>
      </c>
      <c r="AM240" t="s">
        <v>82</v>
      </c>
      <c r="AN240" t="s">
        <v>93</v>
      </c>
      <c r="AO240" t="s">
        <v>93</v>
      </c>
      <c r="AP240" t="s">
        <v>71</v>
      </c>
      <c r="AQ240" t="s">
        <v>71</v>
      </c>
      <c r="AR240" t="s">
        <v>71</v>
      </c>
      <c r="AS240" t="s">
        <v>94</v>
      </c>
      <c r="AT240" t="s">
        <v>71</v>
      </c>
      <c r="AU240" t="s">
        <v>71</v>
      </c>
      <c r="AV240" t="s">
        <v>71</v>
      </c>
      <c r="AW240" t="s">
        <v>71</v>
      </c>
      <c r="AX240" t="s">
        <v>71</v>
      </c>
      <c r="AY240" t="s">
        <v>71</v>
      </c>
      <c r="AZ240" t="s">
        <v>71</v>
      </c>
      <c r="BA240" t="s">
        <v>71</v>
      </c>
      <c r="BI240" t="s">
        <v>75</v>
      </c>
      <c r="BJ240" t="s">
        <v>75</v>
      </c>
      <c r="BL240" t="s">
        <v>950</v>
      </c>
      <c r="BM240" t="s">
        <v>554</v>
      </c>
      <c r="BN240" t="s">
        <v>951</v>
      </c>
      <c r="BO240" t="s">
        <v>71</v>
      </c>
      <c r="BP240" t="s">
        <v>75</v>
      </c>
      <c r="BQ240" t="s">
        <v>75</v>
      </c>
    </row>
    <row r="241" spans="1:69" x14ac:dyDescent="0.3">
      <c r="A241" t="s">
        <v>551</v>
      </c>
      <c r="B241">
        <v>3.51</v>
      </c>
      <c r="C241" t="s">
        <v>68</v>
      </c>
      <c r="D241" t="s">
        <v>428</v>
      </c>
      <c r="E241" t="s">
        <v>71</v>
      </c>
      <c r="F241" t="s">
        <v>71</v>
      </c>
      <c r="G241" t="s">
        <v>72</v>
      </c>
      <c r="H241" t="s">
        <v>71</v>
      </c>
      <c r="I241" t="s">
        <v>71</v>
      </c>
      <c r="J241">
        <v>80</v>
      </c>
      <c r="K241" t="s">
        <v>73</v>
      </c>
      <c r="L241" t="s">
        <v>555</v>
      </c>
      <c r="M241" t="s">
        <v>71</v>
      </c>
      <c r="N241" t="s">
        <v>75</v>
      </c>
      <c r="O241" t="s">
        <v>76</v>
      </c>
      <c r="P241" t="s">
        <v>75</v>
      </c>
      <c r="Q241" t="s">
        <v>429</v>
      </c>
      <c r="R241" t="s">
        <v>430</v>
      </c>
      <c r="S241" t="s">
        <v>75</v>
      </c>
      <c r="T241">
        <v>551185</v>
      </c>
      <c r="U241">
        <v>1286044</v>
      </c>
      <c r="X241">
        <v>3.51</v>
      </c>
      <c r="Y241" t="s">
        <v>559</v>
      </c>
      <c r="Z241" t="s">
        <v>552</v>
      </c>
      <c r="AA241" t="s">
        <v>91</v>
      </c>
      <c r="AB241" t="s">
        <v>71</v>
      </c>
      <c r="AC241">
        <v>119.05024</v>
      </c>
      <c r="AD241">
        <v>119.05023</v>
      </c>
      <c r="AE241" t="s">
        <v>579</v>
      </c>
      <c r="AF241" t="s">
        <v>71</v>
      </c>
      <c r="AG241" t="s">
        <v>71</v>
      </c>
      <c r="AH241" t="s">
        <v>71</v>
      </c>
      <c r="AI241" t="s">
        <v>80</v>
      </c>
      <c r="AJ241" t="s">
        <v>81</v>
      </c>
      <c r="AK241" t="s">
        <v>71</v>
      </c>
      <c r="AL241" t="s">
        <v>75</v>
      </c>
      <c r="AM241" t="s">
        <v>82</v>
      </c>
      <c r="AN241" t="s">
        <v>93</v>
      </c>
      <c r="AO241" t="s">
        <v>93</v>
      </c>
      <c r="AP241" t="s">
        <v>71</v>
      </c>
      <c r="AQ241" t="s">
        <v>71</v>
      </c>
      <c r="AR241" t="s">
        <v>71</v>
      </c>
      <c r="AS241" t="s">
        <v>94</v>
      </c>
      <c r="AT241" t="s">
        <v>71</v>
      </c>
      <c r="AU241" t="s">
        <v>71</v>
      </c>
      <c r="AV241" t="s">
        <v>71</v>
      </c>
      <c r="AW241" t="s">
        <v>71</v>
      </c>
      <c r="AX241" t="s">
        <v>71</v>
      </c>
      <c r="AY241" t="s">
        <v>71</v>
      </c>
      <c r="AZ241" t="s">
        <v>71</v>
      </c>
      <c r="BA241" t="s">
        <v>71</v>
      </c>
      <c r="BI241" t="s">
        <v>75</v>
      </c>
      <c r="BJ241" t="s">
        <v>75</v>
      </c>
      <c r="BL241" t="s">
        <v>952</v>
      </c>
      <c r="BM241" t="s">
        <v>556</v>
      </c>
      <c r="BN241" t="s">
        <v>953</v>
      </c>
      <c r="BO241" t="s">
        <v>71</v>
      </c>
      <c r="BP241" t="s">
        <v>75</v>
      </c>
      <c r="BQ241" t="s">
        <v>75</v>
      </c>
    </row>
    <row r="242" spans="1:69" x14ac:dyDescent="0.3">
      <c r="A242" t="s">
        <v>551</v>
      </c>
      <c r="B242">
        <v>3.46</v>
      </c>
      <c r="C242" t="s">
        <v>68</v>
      </c>
      <c r="D242" t="s">
        <v>432</v>
      </c>
      <c r="E242">
        <v>2.202</v>
      </c>
      <c r="F242" t="s">
        <v>71</v>
      </c>
      <c r="G242" t="s">
        <v>72</v>
      </c>
      <c r="H242" t="s">
        <v>71</v>
      </c>
      <c r="I242" t="s">
        <v>71</v>
      </c>
      <c r="J242">
        <v>81</v>
      </c>
      <c r="K242" t="s">
        <v>73</v>
      </c>
      <c r="L242" t="s">
        <v>74</v>
      </c>
      <c r="M242">
        <v>2.202</v>
      </c>
      <c r="N242" t="s">
        <v>75</v>
      </c>
      <c r="O242" t="s">
        <v>76</v>
      </c>
      <c r="P242" t="s">
        <v>75</v>
      </c>
      <c r="Q242" t="s">
        <v>433</v>
      </c>
      <c r="R242" t="s">
        <v>434</v>
      </c>
      <c r="S242" t="s">
        <v>75</v>
      </c>
      <c r="T242">
        <v>1799121</v>
      </c>
      <c r="U242">
        <v>4369622</v>
      </c>
      <c r="V242">
        <f t="shared" ref="V242" si="59">(U242-455771)/3000000</f>
        <v>1.3046169999999999</v>
      </c>
      <c r="X242">
        <v>3.53</v>
      </c>
      <c r="Y242" t="s">
        <v>566</v>
      </c>
      <c r="Z242" t="s">
        <v>552</v>
      </c>
      <c r="AA242" t="s">
        <v>91</v>
      </c>
      <c r="AB242" t="s">
        <v>71</v>
      </c>
      <c r="AC242">
        <v>137.0608</v>
      </c>
      <c r="AD242">
        <v>137.06079</v>
      </c>
      <c r="AE242" t="s">
        <v>619</v>
      </c>
      <c r="AF242" t="s">
        <v>71</v>
      </c>
      <c r="AG242" t="s">
        <v>71</v>
      </c>
      <c r="AH242" t="s">
        <v>71</v>
      </c>
      <c r="AI242" t="s">
        <v>80</v>
      </c>
      <c r="AJ242" t="s">
        <v>81</v>
      </c>
      <c r="AK242" t="s">
        <v>71</v>
      </c>
      <c r="AL242" t="s">
        <v>75</v>
      </c>
      <c r="AM242" t="s">
        <v>82</v>
      </c>
      <c r="AN242" t="s">
        <v>93</v>
      </c>
      <c r="AO242" t="s">
        <v>93</v>
      </c>
      <c r="AP242" t="s">
        <v>71</v>
      </c>
      <c r="AQ242" t="s">
        <v>71</v>
      </c>
      <c r="AR242" t="s">
        <v>71</v>
      </c>
      <c r="AS242" t="s">
        <v>94</v>
      </c>
      <c r="AT242" t="s">
        <v>71</v>
      </c>
      <c r="AU242" t="s">
        <v>71</v>
      </c>
      <c r="AV242" t="s">
        <v>71</v>
      </c>
      <c r="AW242" t="s">
        <v>71</v>
      </c>
      <c r="BI242" t="s">
        <v>75</v>
      </c>
      <c r="BJ242" t="s">
        <v>75</v>
      </c>
      <c r="BL242" t="s">
        <v>954</v>
      </c>
      <c r="BM242" t="s">
        <v>71</v>
      </c>
      <c r="BN242" t="s">
        <v>71</v>
      </c>
      <c r="BO242" t="s">
        <v>71</v>
      </c>
      <c r="BP242" t="s">
        <v>75</v>
      </c>
      <c r="BQ242" t="s">
        <v>75</v>
      </c>
    </row>
    <row r="243" spans="1:69" x14ac:dyDescent="0.3">
      <c r="A243" t="s">
        <v>551</v>
      </c>
      <c r="B243">
        <v>3.53</v>
      </c>
      <c r="C243" t="s">
        <v>68</v>
      </c>
      <c r="D243" t="s">
        <v>432</v>
      </c>
      <c r="E243" t="s">
        <v>71</v>
      </c>
      <c r="F243" t="s">
        <v>71</v>
      </c>
      <c r="G243" t="s">
        <v>72</v>
      </c>
      <c r="H243" t="s">
        <v>71</v>
      </c>
      <c r="I243" t="s">
        <v>71</v>
      </c>
      <c r="J243">
        <v>81</v>
      </c>
      <c r="K243" t="s">
        <v>73</v>
      </c>
      <c r="L243" t="s">
        <v>553</v>
      </c>
      <c r="M243" t="s">
        <v>71</v>
      </c>
      <c r="N243" t="s">
        <v>75</v>
      </c>
      <c r="O243" t="s">
        <v>76</v>
      </c>
      <c r="P243" t="s">
        <v>75</v>
      </c>
      <c r="Q243" t="s">
        <v>433</v>
      </c>
      <c r="R243" t="s">
        <v>434</v>
      </c>
      <c r="S243" t="s">
        <v>75</v>
      </c>
      <c r="T243">
        <v>356945</v>
      </c>
      <c r="U243">
        <v>807928</v>
      </c>
      <c r="X243">
        <v>3.53</v>
      </c>
      <c r="Y243" t="s">
        <v>559</v>
      </c>
      <c r="Z243" t="s">
        <v>552</v>
      </c>
      <c r="AA243" t="s">
        <v>91</v>
      </c>
      <c r="AB243" t="s">
        <v>71</v>
      </c>
      <c r="AC243">
        <v>106.04241</v>
      </c>
      <c r="AD243">
        <v>106.04243</v>
      </c>
      <c r="AE243" t="s">
        <v>650</v>
      </c>
      <c r="AF243" t="s">
        <v>71</v>
      </c>
      <c r="AG243" t="s">
        <v>71</v>
      </c>
      <c r="AH243" t="s">
        <v>71</v>
      </c>
      <c r="AI243" t="s">
        <v>80</v>
      </c>
      <c r="AJ243" t="s">
        <v>81</v>
      </c>
      <c r="AK243" t="s">
        <v>71</v>
      </c>
      <c r="AL243" t="s">
        <v>75</v>
      </c>
      <c r="AM243" t="s">
        <v>82</v>
      </c>
      <c r="AN243" t="s">
        <v>93</v>
      </c>
      <c r="AO243" t="s">
        <v>93</v>
      </c>
      <c r="AP243" t="s">
        <v>71</v>
      </c>
      <c r="AQ243" t="s">
        <v>71</v>
      </c>
      <c r="AR243" t="s">
        <v>71</v>
      </c>
      <c r="AS243" t="s">
        <v>94</v>
      </c>
      <c r="AT243" t="s">
        <v>71</v>
      </c>
      <c r="AU243" t="s">
        <v>71</v>
      </c>
      <c r="AV243" t="s">
        <v>71</v>
      </c>
      <c r="AW243" t="s">
        <v>71</v>
      </c>
      <c r="AX243" t="s">
        <v>71</v>
      </c>
      <c r="AY243" t="s">
        <v>71</v>
      </c>
      <c r="AZ243" t="s">
        <v>71</v>
      </c>
      <c r="BA243" t="s">
        <v>71</v>
      </c>
      <c r="BI243" t="s">
        <v>75</v>
      </c>
      <c r="BJ243" t="s">
        <v>75</v>
      </c>
      <c r="BL243" t="s">
        <v>955</v>
      </c>
      <c r="BM243" t="s">
        <v>554</v>
      </c>
      <c r="BN243" t="s">
        <v>956</v>
      </c>
      <c r="BO243" t="s">
        <v>71</v>
      </c>
      <c r="BP243" t="s">
        <v>75</v>
      </c>
      <c r="BQ243" t="s">
        <v>75</v>
      </c>
    </row>
    <row r="244" spans="1:69" x14ac:dyDescent="0.3">
      <c r="A244" t="s">
        <v>551</v>
      </c>
      <c r="B244">
        <v>3.53</v>
      </c>
      <c r="C244" t="s">
        <v>68</v>
      </c>
      <c r="D244" t="s">
        <v>432</v>
      </c>
      <c r="E244" t="s">
        <v>71</v>
      </c>
      <c r="F244" t="s">
        <v>71</v>
      </c>
      <c r="G244" t="s">
        <v>72</v>
      </c>
      <c r="H244" t="s">
        <v>71</v>
      </c>
      <c r="I244" t="s">
        <v>71</v>
      </c>
      <c r="J244">
        <v>81</v>
      </c>
      <c r="K244" t="s">
        <v>73</v>
      </c>
      <c r="L244" t="s">
        <v>555</v>
      </c>
      <c r="M244" t="s">
        <v>71</v>
      </c>
      <c r="N244" t="s">
        <v>75</v>
      </c>
      <c r="O244" t="s">
        <v>76</v>
      </c>
      <c r="P244" t="s">
        <v>75</v>
      </c>
      <c r="Q244" t="s">
        <v>433</v>
      </c>
      <c r="R244" t="s">
        <v>434</v>
      </c>
      <c r="S244" t="s">
        <v>75</v>
      </c>
      <c r="T244">
        <v>317554</v>
      </c>
      <c r="U244">
        <v>707846</v>
      </c>
      <c r="X244">
        <v>3.53</v>
      </c>
      <c r="Y244" t="s">
        <v>559</v>
      </c>
      <c r="Z244" t="s">
        <v>552</v>
      </c>
      <c r="AA244" t="s">
        <v>91</v>
      </c>
      <c r="AB244" t="s">
        <v>71</v>
      </c>
      <c r="AC244">
        <v>119.05024</v>
      </c>
      <c r="AD244">
        <v>119.05023</v>
      </c>
      <c r="AE244" t="s">
        <v>579</v>
      </c>
      <c r="AF244" t="s">
        <v>71</v>
      </c>
      <c r="AG244" t="s">
        <v>71</v>
      </c>
      <c r="AH244" t="s">
        <v>71</v>
      </c>
      <c r="AI244" t="s">
        <v>80</v>
      </c>
      <c r="AJ244" t="s">
        <v>81</v>
      </c>
      <c r="AK244" t="s">
        <v>71</v>
      </c>
      <c r="AL244" t="s">
        <v>75</v>
      </c>
      <c r="AM244" t="s">
        <v>82</v>
      </c>
      <c r="AN244" t="s">
        <v>93</v>
      </c>
      <c r="AO244" t="s">
        <v>93</v>
      </c>
      <c r="AP244" t="s">
        <v>71</v>
      </c>
      <c r="AQ244" t="s">
        <v>71</v>
      </c>
      <c r="AR244" t="s">
        <v>71</v>
      </c>
      <c r="AS244" t="s">
        <v>94</v>
      </c>
      <c r="AT244" t="s">
        <v>71</v>
      </c>
      <c r="AU244" t="s">
        <v>71</v>
      </c>
      <c r="AV244" t="s">
        <v>71</v>
      </c>
      <c r="AW244" t="s">
        <v>71</v>
      </c>
      <c r="AX244" t="s">
        <v>71</v>
      </c>
      <c r="AY244" t="s">
        <v>71</v>
      </c>
      <c r="AZ244" t="s">
        <v>71</v>
      </c>
      <c r="BA244" t="s">
        <v>71</v>
      </c>
      <c r="BI244" t="s">
        <v>75</v>
      </c>
      <c r="BJ244" t="s">
        <v>75</v>
      </c>
      <c r="BL244" t="s">
        <v>957</v>
      </c>
      <c r="BM244" t="s">
        <v>556</v>
      </c>
      <c r="BN244" t="s">
        <v>958</v>
      </c>
      <c r="BO244" t="s">
        <v>71</v>
      </c>
      <c r="BP244" t="s">
        <v>75</v>
      </c>
      <c r="BQ244" t="s">
        <v>75</v>
      </c>
    </row>
    <row r="245" spans="1:69" x14ac:dyDescent="0.3">
      <c r="A245" t="s">
        <v>551</v>
      </c>
      <c r="B245">
        <v>3.46</v>
      </c>
      <c r="C245" t="s">
        <v>68</v>
      </c>
      <c r="D245" t="s">
        <v>436</v>
      </c>
      <c r="E245">
        <v>2.1219999999999999</v>
      </c>
      <c r="F245" t="s">
        <v>71</v>
      </c>
      <c r="G245" t="s">
        <v>72</v>
      </c>
      <c r="H245" t="s">
        <v>71</v>
      </c>
      <c r="I245" t="s">
        <v>71</v>
      </c>
      <c r="J245">
        <v>82</v>
      </c>
      <c r="K245" t="s">
        <v>73</v>
      </c>
      <c r="L245" t="s">
        <v>74</v>
      </c>
      <c r="M245">
        <v>2.1219999999999999</v>
      </c>
      <c r="N245" t="s">
        <v>75</v>
      </c>
      <c r="O245" t="s">
        <v>76</v>
      </c>
      <c r="P245" t="s">
        <v>75</v>
      </c>
      <c r="Q245" t="s">
        <v>437</v>
      </c>
      <c r="R245" t="s">
        <v>438</v>
      </c>
      <c r="S245" t="s">
        <v>75</v>
      </c>
      <c r="T245">
        <v>1472512</v>
      </c>
      <c r="U245">
        <v>4211752</v>
      </c>
      <c r="V245">
        <f t="shared" ref="V245" si="60">(U245-455771)/3000000</f>
        <v>1.2519936666666667</v>
      </c>
      <c r="X245">
        <v>3.55</v>
      </c>
      <c r="Y245" t="s">
        <v>856</v>
      </c>
      <c r="Z245" t="s">
        <v>552</v>
      </c>
      <c r="AA245" t="s">
        <v>91</v>
      </c>
      <c r="AB245" t="s">
        <v>71</v>
      </c>
      <c r="AC245">
        <v>137.0608</v>
      </c>
      <c r="AD245">
        <v>137.06082000000001</v>
      </c>
      <c r="AE245" t="s">
        <v>596</v>
      </c>
      <c r="AF245" t="s">
        <v>71</v>
      </c>
      <c r="AG245" t="s">
        <v>71</v>
      </c>
      <c r="AH245" t="s">
        <v>71</v>
      </c>
      <c r="AI245" t="s">
        <v>80</v>
      </c>
      <c r="AJ245" t="s">
        <v>81</v>
      </c>
      <c r="AK245" t="s">
        <v>71</v>
      </c>
      <c r="AL245" t="s">
        <v>75</v>
      </c>
      <c r="AM245" t="s">
        <v>82</v>
      </c>
      <c r="AN245" t="s">
        <v>93</v>
      </c>
      <c r="AO245" t="s">
        <v>93</v>
      </c>
      <c r="AP245" t="s">
        <v>71</v>
      </c>
      <c r="AQ245" t="s">
        <v>71</v>
      </c>
      <c r="AR245" t="s">
        <v>71</v>
      </c>
      <c r="AS245" t="s">
        <v>94</v>
      </c>
      <c r="AT245" t="s">
        <v>71</v>
      </c>
      <c r="AU245" t="s">
        <v>71</v>
      </c>
      <c r="AV245" t="s">
        <v>71</v>
      </c>
      <c r="AW245" t="s">
        <v>71</v>
      </c>
      <c r="BI245" t="s">
        <v>75</v>
      </c>
      <c r="BJ245" t="s">
        <v>75</v>
      </c>
      <c r="BL245" t="s">
        <v>959</v>
      </c>
      <c r="BM245" t="s">
        <v>71</v>
      </c>
      <c r="BN245" t="s">
        <v>71</v>
      </c>
      <c r="BO245" t="s">
        <v>71</v>
      </c>
      <c r="BP245" t="s">
        <v>75</v>
      </c>
      <c r="BQ245" t="s">
        <v>75</v>
      </c>
    </row>
    <row r="246" spans="1:69" x14ac:dyDescent="0.3">
      <c r="A246" t="s">
        <v>551</v>
      </c>
      <c r="B246">
        <v>3.55</v>
      </c>
      <c r="C246" t="s">
        <v>68</v>
      </c>
      <c r="D246" t="s">
        <v>436</v>
      </c>
      <c r="E246" t="s">
        <v>71</v>
      </c>
      <c r="F246" t="s">
        <v>71</v>
      </c>
      <c r="G246" t="s">
        <v>72</v>
      </c>
      <c r="H246" t="s">
        <v>71</v>
      </c>
      <c r="I246" t="s">
        <v>71</v>
      </c>
      <c r="J246">
        <v>82</v>
      </c>
      <c r="K246" t="s">
        <v>73</v>
      </c>
      <c r="L246" t="s">
        <v>553</v>
      </c>
      <c r="M246" t="s">
        <v>71</v>
      </c>
      <c r="N246" t="s">
        <v>75</v>
      </c>
      <c r="O246" t="s">
        <v>76</v>
      </c>
      <c r="P246" t="s">
        <v>75</v>
      </c>
      <c r="Q246" t="s">
        <v>437</v>
      </c>
      <c r="R246" t="s">
        <v>438</v>
      </c>
      <c r="S246" t="s">
        <v>75</v>
      </c>
      <c r="T246">
        <v>289443</v>
      </c>
      <c r="U246">
        <v>817621</v>
      </c>
      <c r="X246">
        <v>3.55</v>
      </c>
      <c r="Y246" t="s">
        <v>559</v>
      </c>
      <c r="Z246" t="s">
        <v>552</v>
      </c>
      <c r="AA246" t="s">
        <v>91</v>
      </c>
      <c r="AB246" t="s">
        <v>71</v>
      </c>
      <c r="AC246">
        <v>106.04241</v>
      </c>
      <c r="AD246">
        <v>106.04245</v>
      </c>
      <c r="AE246" t="s">
        <v>598</v>
      </c>
      <c r="AF246" t="s">
        <v>71</v>
      </c>
      <c r="AG246" t="s">
        <v>71</v>
      </c>
      <c r="AH246" t="s">
        <v>71</v>
      </c>
      <c r="AI246" t="s">
        <v>80</v>
      </c>
      <c r="AJ246" t="s">
        <v>81</v>
      </c>
      <c r="AK246" t="s">
        <v>71</v>
      </c>
      <c r="AL246" t="s">
        <v>75</v>
      </c>
      <c r="AM246" t="s">
        <v>82</v>
      </c>
      <c r="AN246" t="s">
        <v>93</v>
      </c>
      <c r="AO246" t="s">
        <v>93</v>
      </c>
      <c r="AP246" t="s">
        <v>71</v>
      </c>
      <c r="AQ246" t="s">
        <v>71</v>
      </c>
      <c r="AR246" t="s">
        <v>71</v>
      </c>
      <c r="AS246" t="s">
        <v>94</v>
      </c>
      <c r="AT246" t="s">
        <v>71</v>
      </c>
      <c r="AU246" t="s">
        <v>71</v>
      </c>
      <c r="AV246" t="s">
        <v>71</v>
      </c>
      <c r="AW246" t="s">
        <v>71</v>
      </c>
      <c r="AX246" t="s">
        <v>71</v>
      </c>
      <c r="AY246" t="s">
        <v>71</v>
      </c>
      <c r="AZ246" t="s">
        <v>71</v>
      </c>
      <c r="BA246" t="s">
        <v>71</v>
      </c>
      <c r="BI246" t="s">
        <v>75</v>
      </c>
      <c r="BJ246" t="s">
        <v>75</v>
      </c>
      <c r="BL246" t="s">
        <v>960</v>
      </c>
      <c r="BM246" t="s">
        <v>554</v>
      </c>
      <c r="BN246" t="s">
        <v>961</v>
      </c>
      <c r="BO246" t="s">
        <v>71</v>
      </c>
      <c r="BP246" t="s">
        <v>75</v>
      </c>
      <c r="BQ246" t="s">
        <v>75</v>
      </c>
    </row>
    <row r="247" spans="1:69" x14ac:dyDescent="0.3">
      <c r="A247" t="s">
        <v>551</v>
      </c>
      <c r="B247">
        <v>3.55</v>
      </c>
      <c r="C247" t="s">
        <v>68</v>
      </c>
      <c r="D247" t="s">
        <v>436</v>
      </c>
      <c r="E247" t="s">
        <v>71</v>
      </c>
      <c r="F247" t="s">
        <v>71</v>
      </c>
      <c r="G247" t="s">
        <v>72</v>
      </c>
      <c r="H247" t="s">
        <v>71</v>
      </c>
      <c r="I247" t="s">
        <v>71</v>
      </c>
      <c r="J247">
        <v>82</v>
      </c>
      <c r="K247" t="s">
        <v>73</v>
      </c>
      <c r="L247" t="s">
        <v>555</v>
      </c>
      <c r="M247" t="s">
        <v>71</v>
      </c>
      <c r="N247" t="s">
        <v>75</v>
      </c>
      <c r="O247" t="s">
        <v>76</v>
      </c>
      <c r="P247" t="s">
        <v>75</v>
      </c>
      <c r="Q247" t="s">
        <v>437</v>
      </c>
      <c r="R247" t="s">
        <v>438</v>
      </c>
      <c r="S247" t="s">
        <v>75</v>
      </c>
      <c r="T247">
        <v>259305</v>
      </c>
      <c r="U247">
        <v>699363</v>
      </c>
      <c r="X247">
        <v>3.55</v>
      </c>
      <c r="Y247" t="s">
        <v>559</v>
      </c>
      <c r="Z247" t="s">
        <v>552</v>
      </c>
      <c r="AA247" t="s">
        <v>91</v>
      </c>
      <c r="AB247" t="s">
        <v>71</v>
      </c>
      <c r="AC247">
        <v>119.05024</v>
      </c>
      <c r="AD247">
        <v>119.05025000000001</v>
      </c>
      <c r="AE247" t="s">
        <v>611</v>
      </c>
      <c r="AF247" t="s">
        <v>71</v>
      </c>
      <c r="AG247" t="s">
        <v>71</v>
      </c>
      <c r="AH247" t="s">
        <v>71</v>
      </c>
      <c r="AI247" t="s">
        <v>80</v>
      </c>
      <c r="AJ247" t="s">
        <v>81</v>
      </c>
      <c r="AK247" t="s">
        <v>71</v>
      </c>
      <c r="AL247" t="s">
        <v>75</v>
      </c>
      <c r="AM247" t="s">
        <v>82</v>
      </c>
      <c r="AN247" t="s">
        <v>93</v>
      </c>
      <c r="AO247" t="s">
        <v>93</v>
      </c>
      <c r="AP247" t="s">
        <v>71</v>
      </c>
      <c r="AQ247" t="s">
        <v>71</v>
      </c>
      <c r="AR247" t="s">
        <v>71</v>
      </c>
      <c r="AS247" t="s">
        <v>94</v>
      </c>
      <c r="AT247" t="s">
        <v>71</v>
      </c>
      <c r="AU247" t="s">
        <v>71</v>
      </c>
      <c r="AV247" t="s">
        <v>71</v>
      </c>
      <c r="AW247" t="s">
        <v>71</v>
      </c>
      <c r="AX247" t="s">
        <v>71</v>
      </c>
      <c r="AY247" t="s">
        <v>71</v>
      </c>
      <c r="AZ247" t="s">
        <v>71</v>
      </c>
      <c r="BA247" t="s">
        <v>71</v>
      </c>
      <c r="BI247" t="s">
        <v>75</v>
      </c>
      <c r="BJ247" t="s">
        <v>75</v>
      </c>
      <c r="BL247" t="s">
        <v>962</v>
      </c>
      <c r="BM247" t="s">
        <v>556</v>
      </c>
      <c r="BN247" t="s">
        <v>842</v>
      </c>
      <c r="BO247" t="s">
        <v>71</v>
      </c>
      <c r="BP247" t="s">
        <v>75</v>
      </c>
      <c r="BQ247" t="s">
        <v>75</v>
      </c>
    </row>
    <row r="248" spans="1:69" x14ac:dyDescent="0.3">
      <c r="A248" t="s">
        <v>551</v>
      </c>
      <c r="B248">
        <v>3.46</v>
      </c>
      <c r="C248" t="s">
        <v>68</v>
      </c>
      <c r="D248" t="s">
        <v>440</v>
      </c>
      <c r="E248">
        <v>3.53</v>
      </c>
      <c r="F248" t="s">
        <v>71</v>
      </c>
      <c r="G248" t="s">
        <v>72</v>
      </c>
      <c r="H248" t="s">
        <v>71</v>
      </c>
      <c r="I248" t="s">
        <v>71</v>
      </c>
      <c r="J248">
        <v>83</v>
      </c>
      <c r="K248" t="s">
        <v>73</v>
      </c>
      <c r="L248" t="s">
        <v>74</v>
      </c>
      <c r="M248">
        <v>3.53</v>
      </c>
      <c r="N248" t="s">
        <v>75</v>
      </c>
      <c r="O248" t="s">
        <v>76</v>
      </c>
      <c r="P248" t="s">
        <v>75</v>
      </c>
      <c r="Q248" t="s">
        <v>441</v>
      </c>
      <c r="R248" t="s">
        <v>442</v>
      </c>
      <c r="S248" t="s">
        <v>75</v>
      </c>
      <c r="T248">
        <v>2480027</v>
      </c>
      <c r="U248">
        <v>6988472</v>
      </c>
      <c r="V248">
        <f t="shared" ref="V248" si="61">(U248-455771)/3000000</f>
        <v>2.1775669999999998</v>
      </c>
      <c r="X248">
        <v>3.54</v>
      </c>
      <c r="Y248" t="s">
        <v>130</v>
      </c>
      <c r="Z248" t="s">
        <v>552</v>
      </c>
      <c r="AA248" t="s">
        <v>91</v>
      </c>
      <c r="AB248" t="s">
        <v>71</v>
      </c>
      <c r="AC248">
        <v>137.0608</v>
      </c>
      <c r="AD248">
        <v>137.06081</v>
      </c>
      <c r="AE248" t="s">
        <v>582</v>
      </c>
      <c r="AF248" t="s">
        <v>71</v>
      </c>
      <c r="AG248" t="s">
        <v>71</v>
      </c>
      <c r="AH248" t="s">
        <v>71</v>
      </c>
      <c r="AI248" t="s">
        <v>80</v>
      </c>
      <c r="AJ248" t="s">
        <v>81</v>
      </c>
      <c r="AK248" t="s">
        <v>71</v>
      </c>
      <c r="AL248" t="s">
        <v>75</v>
      </c>
      <c r="AM248" t="s">
        <v>82</v>
      </c>
      <c r="AN248" t="s">
        <v>93</v>
      </c>
      <c r="AO248" t="s">
        <v>93</v>
      </c>
      <c r="AP248" t="s">
        <v>71</v>
      </c>
      <c r="AQ248" t="s">
        <v>71</v>
      </c>
      <c r="AR248" t="s">
        <v>71</v>
      </c>
      <c r="AS248" t="s">
        <v>94</v>
      </c>
      <c r="AT248" t="s">
        <v>71</v>
      </c>
      <c r="AU248" t="s">
        <v>71</v>
      </c>
      <c r="AV248" t="s">
        <v>71</v>
      </c>
      <c r="AW248" t="s">
        <v>71</v>
      </c>
      <c r="BI248" t="s">
        <v>75</v>
      </c>
      <c r="BJ248" t="s">
        <v>75</v>
      </c>
      <c r="BL248" t="s">
        <v>963</v>
      </c>
      <c r="BM248" t="s">
        <v>71</v>
      </c>
      <c r="BN248" t="s">
        <v>71</v>
      </c>
      <c r="BO248" t="s">
        <v>71</v>
      </c>
      <c r="BP248" t="s">
        <v>75</v>
      </c>
      <c r="BQ248" t="s">
        <v>75</v>
      </c>
    </row>
    <row r="249" spans="1:69" x14ac:dyDescent="0.3">
      <c r="A249" t="s">
        <v>551</v>
      </c>
      <c r="B249">
        <v>3.54</v>
      </c>
      <c r="C249" t="s">
        <v>68</v>
      </c>
      <c r="D249" t="s">
        <v>440</v>
      </c>
      <c r="E249" t="s">
        <v>71</v>
      </c>
      <c r="F249" t="s">
        <v>71</v>
      </c>
      <c r="G249" t="s">
        <v>72</v>
      </c>
      <c r="H249" t="s">
        <v>71</v>
      </c>
      <c r="I249" t="s">
        <v>71</v>
      </c>
      <c r="J249">
        <v>83</v>
      </c>
      <c r="K249" t="s">
        <v>73</v>
      </c>
      <c r="L249" t="s">
        <v>553</v>
      </c>
      <c r="M249" t="s">
        <v>71</v>
      </c>
      <c r="N249" t="s">
        <v>75</v>
      </c>
      <c r="O249" t="s">
        <v>76</v>
      </c>
      <c r="P249" t="s">
        <v>75</v>
      </c>
      <c r="Q249" t="s">
        <v>441</v>
      </c>
      <c r="R249" t="s">
        <v>442</v>
      </c>
      <c r="S249" t="s">
        <v>75</v>
      </c>
      <c r="T249">
        <v>492908</v>
      </c>
      <c r="U249">
        <v>1323369</v>
      </c>
      <c r="X249">
        <v>3.54</v>
      </c>
      <c r="Y249" t="s">
        <v>559</v>
      </c>
      <c r="Z249" t="s">
        <v>552</v>
      </c>
      <c r="AA249" t="s">
        <v>91</v>
      </c>
      <c r="AB249" t="s">
        <v>71</v>
      </c>
      <c r="AC249">
        <v>106.04241</v>
      </c>
      <c r="AD249">
        <v>106.04244</v>
      </c>
      <c r="AE249" t="s">
        <v>621</v>
      </c>
      <c r="AF249" t="s">
        <v>71</v>
      </c>
      <c r="AG249" t="s">
        <v>71</v>
      </c>
      <c r="AH249" t="s">
        <v>71</v>
      </c>
      <c r="AI249" t="s">
        <v>80</v>
      </c>
      <c r="AJ249" t="s">
        <v>81</v>
      </c>
      <c r="AK249" t="s">
        <v>71</v>
      </c>
      <c r="AL249" t="s">
        <v>75</v>
      </c>
      <c r="AM249" t="s">
        <v>82</v>
      </c>
      <c r="AN249" t="s">
        <v>93</v>
      </c>
      <c r="AO249" t="s">
        <v>93</v>
      </c>
      <c r="AP249" t="s">
        <v>71</v>
      </c>
      <c r="AQ249" t="s">
        <v>71</v>
      </c>
      <c r="AR249" t="s">
        <v>71</v>
      </c>
      <c r="AS249" t="s">
        <v>94</v>
      </c>
      <c r="AT249" t="s">
        <v>71</v>
      </c>
      <c r="AU249" t="s">
        <v>71</v>
      </c>
      <c r="AV249" t="s">
        <v>71</v>
      </c>
      <c r="AW249" t="s">
        <v>71</v>
      </c>
      <c r="AX249" t="s">
        <v>71</v>
      </c>
      <c r="AY249" t="s">
        <v>71</v>
      </c>
      <c r="AZ249" t="s">
        <v>71</v>
      </c>
      <c r="BA249" t="s">
        <v>71</v>
      </c>
      <c r="BI249" t="s">
        <v>75</v>
      </c>
      <c r="BJ249" t="s">
        <v>75</v>
      </c>
      <c r="BL249" t="s">
        <v>964</v>
      </c>
      <c r="BM249" t="s">
        <v>554</v>
      </c>
      <c r="BN249" t="s">
        <v>965</v>
      </c>
      <c r="BO249" t="s">
        <v>71</v>
      </c>
      <c r="BP249" t="s">
        <v>75</v>
      </c>
      <c r="BQ249" t="s">
        <v>75</v>
      </c>
    </row>
    <row r="250" spans="1:69" x14ac:dyDescent="0.3">
      <c r="A250" t="s">
        <v>551</v>
      </c>
      <c r="B250">
        <v>3.54</v>
      </c>
      <c r="C250" t="s">
        <v>68</v>
      </c>
      <c r="D250" t="s">
        <v>440</v>
      </c>
      <c r="E250" t="s">
        <v>71</v>
      </c>
      <c r="F250" t="s">
        <v>71</v>
      </c>
      <c r="G250" t="s">
        <v>72</v>
      </c>
      <c r="H250" t="s">
        <v>71</v>
      </c>
      <c r="I250" t="s">
        <v>71</v>
      </c>
      <c r="J250">
        <v>83</v>
      </c>
      <c r="K250" t="s">
        <v>73</v>
      </c>
      <c r="L250" t="s">
        <v>555</v>
      </c>
      <c r="M250" t="s">
        <v>71</v>
      </c>
      <c r="N250" t="s">
        <v>75</v>
      </c>
      <c r="O250" t="s">
        <v>76</v>
      </c>
      <c r="P250" t="s">
        <v>75</v>
      </c>
      <c r="Q250" t="s">
        <v>441</v>
      </c>
      <c r="R250" t="s">
        <v>442</v>
      </c>
      <c r="S250" t="s">
        <v>75</v>
      </c>
      <c r="T250">
        <v>432102</v>
      </c>
      <c r="U250">
        <v>1264320</v>
      </c>
      <c r="X250">
        <v>3.54</v>
      </c>
      <c r="Y250" t="s">
        <v>559</v>
      </c>
      <c r="Z250" t="s">
        <v>552</v>
      </c>
      <c r="AA250" t="s">
        <v>91</v>
      </c>
      <c r="AB250" t="s">
        <v>71</v>
      </c>
      <c r="AC250">
        <v>119.05024</v>
      </c>
      <c r="AD250">
        <v>119.05025000000001</v>
      </c>
      <c r="AE250" t="s">
        <v>606</v>
      </c>
      <c r="AF250" t="s">
        <v>71</v>
      </c>
      <c r="AG250" t="s">
        <v>71</v>
      </c>
      <c r="AH250" t="s">
        <v>71</v>
      </c>
      <c r="AI250" t="s">
        <v>80</v>
      </c>
      <c r="AJ250" t="s">
        <v>81</v>
      </c>
      <c r="AK250" t="s">
        <v>71</v>
      </c>
      <c r="AL250" t="s">
        <v>75</v>
      </c>
      <c r="AM250" t="s">
        <v>82</v>
      </c>
      <c r="AN250" t="s">
        <v>93</v>
      </c>
      <c r="AO250" t="s">
        <v>93</v>
      </c>
      <c r="AP250" t="s">
        <v>71</v>
      </c>
      <c r="AQ250" t="s">
        <v>71</v>
      </c>
      <c r="AR250" t="s">
        <v>71</v>
      </c>
      <c r="AS250" t="s">
        <v>94</v>
      </c>
      <c r="AT250" t="s">
        <v>71</v>
      </c>
      <c r="AU250" t="s">
        <v>71</v>
      </c>
      <c r="AV250" t="s">
        <v>71</v>
      </c>
      <c r="AW250" t="s">
        <v>71</v>
      </c>
      <c r="AX250" t="s">
        <v>71</v>
      </c>
      <c r="AY250" t="s">
        <v>71</v>
      </c>
      <c r="AZ250" t="s">
        <v>71</v>
      </c>
      <c r="BA250" t="s">
        <v>71</v>
      </c>
      <c r="BI250" t="s">
        <v>75</v>
      </c>
      <c r="BJ250" t="s">
        <v>75</v>
      </c>
      <c r="BL250" t="s">
        <v>966</v>
      </c>
      <c r="BM250" t="s">
        <v>556</v>
      </c>
      <c r="BN250" t="s">
        <v>967</v>
      </c>
      <c r="BO250" t="s">
        <v>71</v>
      </c>
      <c r="BP250" t="s">
        <v>75</v>
      </c>
      <c r="BQ250" t="s">
        <v>75</v>
      </c>
    </row>
    <row r="251" spans="1:69" x14ac:dyDescent="0.3">
      <c r="A251" t="s">
        <v>551</v>
      </c>
      <c r="B251">
        <v>3.46</v>
      </c>
      <c r="C251" t="s">
        <v>68</v>
      </c>
      <c r="D251" t="s">
        <v>444</v>
      </c>
      <c r="E251">
        <v>3.56</v>
      </c>
      <c r="F251" t="s">
        <v>71</v>
      </c>
      <c r="G251" t="s">
        <v>72</v>
      </c>
      <c r="H251" t="s">
        <v>71</v>
      </c>
      <c r="I251" t="s">
        <v>71</v>
      </c>
      <c r="J251">
        <v>84</v>
      </c>
      <c r="K251" t="s">
        <v>73</v>
      </c>
      <c r="L251" t="s">
        <v>74</v>
      </c>
      <c r="M251">
        <v>3.56</v>
      </c>
      <c r="N251" t="s">
        <v>75</v>
      </c>
      <c r="O251" t="s">
        <v>76</v>
      </c>
      <c r="P251" t="s">
        <v>75</v>
      </c>
      <c r="Q251" t="s">
        <v>445</v>
      </c>
      <c r="R251" t="s">
        <v>446</v>
      </c>
      <c r="S251" t="s">
        <v>75</v>
      </c>
      <c r="T251">
        <v>2546566</v>
      </c>
      <c r="U251">
        <v>7047971</v>
      </c>
      <c r="V251">
        <f t="shared" ref="V251" si="62">(U251-455771)/3000000</f>
        <v>2.1974</v>
      </c>
      <c r="X251">
        <v>3.54</v>
      </c>
      <c r="Y251" t="s">
        <v>130</v>
      </c>
      <c r="Z251" t="s">
        <v>552</v>
      </c>
      <c r="AA251" t="s">
        <v>91</v>
      </c>
      <c r="AB251" t="s">
        <v>71</v>
      </c>
      <c r="AC251">
        <v>137.0608</v>
      </c>
      <c r="AD251">
        <v>137.06079</v>
      </c>
      <c r="AE251" t="s">
        <v>619</v>
      </c>
      <c r="AF251" t="s">
        <v>71</v>
      </c>
      <c r="AG251" t="s">
        <v>71</v>
      </c>
      <c r="AH251" t="s">
        <v>71</v>
      </c>
      <c r="AI251" t="s">
        <v>80</v>
      </c>
      <c r="AJ251" t="s">
        <v>81</v>
      </c>
      <c r="AK251" t="s">
        <v>71</v>
      </c>
      <c r="AL251" t="s">
        <v>75</v>
      </c>
      <c r="AM251" t="s">
        <v>82</v>
      </c>
      <c r="AN251" t="s">
        <v>93</v>
      </c>
      <c r="AO251" t="s">
        <v>93</v>
      </c>
      <c r="AP251" t="s">
        <v>71</v>
      </c>
      <c r="AQ251" t="s">
        <v>71</v>
      </c>
      <c r="AR251" t="s">
        <v>71</v>
      </c>
      <c r="AS251" t="s">
        <v>94</v>
      </c>
      <c r="AT251" t="s">
        <v>71</v>
      </c>
      <c r="AU251" t="s">
        <v>71</v>
      </c>
      <c r="AV251" t="s">
        <v>71</v>
      </c>
      <c r="AW251" t="s">
        <v>71</v>
      </c>
      <c r="BI251" t="s">
        <v>75</v>
      </c>
      <c r="BJ251" t="s">
        <v>75</v>
      </c>
      <c r="BL251" t="s">
        <v>968</v>
      </c>
      <c r="BM251" t="s">
        <v>71</v>
      </c>
      <c r="BN251" t="s">
        <v>71</v>
      </c>
      <c r="BO251" t="s">
        <v>71</v>
      </c>
      <c r="BP251" t="s">
        <v>75</v>
      </c>
      <c r="BQ251" t="s">
        <v>75</v>
      </c>
    </row>
    <row r="252" spans="1:69" x14ac:dyDescent="0.3">
      <c r="A252" t="s">
        <v>551</v>
      </c>
      <c r="B252">
        <v>3.54</v>
      </c>
      <c r="C252" t="s">
        <v>68</v>
      </c>
      <c r="D252" t="s">
        <v>444</v>
      </c>
      <c r="E252" t="s">
        <v>71</v>
      </c>
      <c r="F252" t="s">
        <v>71</v>
      </c>
      <c r="G252" t="s">
        <v>72</v>
      </c>
      <c r="H252" t="s">
        <v>71</v>
      </c>
      <c r="I252" t="s">
        <v>71</v>
      </c>
      <c r="J252">
        <v>84</v>
      </c>
      <c r="K252" t="s">
        <v>73</v>
      </c>
      <c r="L252" t="s">
        <v>553</v>
      </c>
      <c r="M252" t="s">
        <v>71</v>
      </c>
      <c r="N252" t="s">
        <v>75</v>
      </c>
      <c r="O252" t="s">
        <v>76</v>
      </c>
      <c r="P252" t="s">
        <v>75</v>
      </c>
      <c r="Q252" t="s">
        <v>445</v>
      </c>
      <c r="R252" t="s">
        <v>446</v>
      </c>
      <c r="S252" t="s">
        <v>75</v>
      </c>
      <c r="T252">
        <v>504055</v>
      </c>
      <c r="U252">
        <v>1320365</v>
      </c>
      <c r="X252">
        <v>3.54</v>
      </c>
      <c r="Y252" t="s">
        <v>559</v>
      </c>
      <c r="Z252" t="s">
        <v>552</v>
      </c>
      <c r="AA252" t="s">
        <v>91</v>
      </c>
      <c r="AB252" t="s">
        <v>71</v>
      </c>
      <c r="AC252">
        <v>106.04241</v>
      </c>
      <c r="AD252">
        <v>106.04242000000001</v>
      </c>
      <c r="AE252" t="s">
        <v>638</v>
      </c>
      <c r="AF252" t="s">
        <v>71</v>
      </c>
      <c r="AG252" t="s">
        <v>71</v>
      </c>
      <c r="AH252" t="s">
        <v>71</v>
      </c>
      <c r="AI252" t="s">
        <v>80</v>
      </c>
      <c r="AJ252" t="s">
        <v>81</v>
      </c>
      <c r="AK252" t="s">
        <v>71</v>
      </c>
      <c r="AL252" t="s">
        <v>75</v>
      </c>
      <c r="AM252" t="s">
        <v>82</v>
      </c>
      <c r="AN252" t="s">
        <v>93</v>
      </c>
      <c r="AO252" t="s">
        <v>93</v>
      </c>
      <c r="AP252" t="s">
        <v>71</v>
      </c>
      <c r="AQ252" t="s">
        <v>71</v>
      </c>
      <c r="AR252" t="s">
        <v>71</v>
      </c>
      <c r="AS252" t="s">
        <v>94</v>
      </c>
      <c r="AT252" t="s">
        <v>71</v>
      </c>
      <c r="AU252" t="s">
        <v>71</v>
      </c>
      <c r="AV252" t="s">
        <v>71</v>
      </c>
      <c r="AW252" t="s">
        <v>71</v>
      </c>
      <c r="AX252" t="s">
        <v>71</v>
      </c>
      <c r="AY252" t="s">
        <v>71</v>
      </c>
      <c r="AZ252" t="s">
        <v>71</v>
      </c>
      <c r="BA252" t="s">
        <v>71</v>
      </c>
      <c r="BI252" t="s">
        <v>75</v>
      </c>
      <c r="BJ252" t="s">
        <v>75</v>
      </c>
      <c r="BL252" t="s">
        <v>969</v>
      </c>
      <c r="BM252" t="s">
        <v>554</v>
      </c>
      <c r="BN252" t="s">
        <v>970</v>
      </c>
      <c r="BO252" t="s">
        <v>71</v>
      </c>
      <c r="BP252" t="s">
        <v>75</v>
      </c>
      <c r="BQ252" t="s">
        <v>75</v>
      </c>
    </row>
    <row r="253" spans="1:69" x14ac:dyDescent="0.3">
      <c r="A253" t="s">
        <v>551</v>
      </c>
      <c r="B253">
        <v>3.54</v>
      </c>
      <c r="C253" t="s">
        <v>68</v>
      </c>
      <c r="D253" t="s">
        <v>444</v>
      </c>
      <c r="E253" t="s">
        <v>71</v>
      </c>
      <c r="F253" t="s">
        <v>71</v>
      </c>
      <c r="G253" t="s">
        <v>72</v>
      </c>
      <c r="H253" t="s">
        <v>71</v>
      </c>
      <c r="I253" t="s">
        <v>71</v>
      </c>
      <c r="J253">
        <v>84</v>
      </c>
      <c r="K253" t="s">
        <v>73</v>
      </c>
      <c r="L253" t="s">
        <v>555</v>
      </c>
      <c r="M253" t="s">
        <v>71</v>
      </c>
      <c r="N253" t="s">
        <v>75</v>
      </c>
      <c r="O253" t="s">
        <v>76</v>
      </c>
      <c r="P253" t="s">
        <v>75</v>
      </c>
      <c r="Q253" t="s">
        <v>445</v>
      </c>
      <c r="R253" t="s">
        <v>446</v>
      </c>
      <c r="S253" t="s">
        <v>75</v>
      </c>
      <c r="T253">
        <v>443535</v>
      </c>
      <c r="U253">
        <v>1174246</v>
      </c>
      <c r="X253">
        <v>3.54</v>
      </c>
      <c r="Y253" t="s">
        <v>559</v>
      </c>
      <c r="Z253" t="s">
        <v>552</v>
      </c>
      <c r="AA253" t="s">
        <v>91</v>
      </c>
      <c r="AB253" t="s">
        <v>71</v>
      </c>
      <c r="AC253">
        <v>119.05024</v>
      </c>
      <c r="AD253">
        <v>119.05022</v>
      </c>
      <c r="AE253" t="s">
        <v>664</v>
      </c>
      <c r="AF253" t="s">
        <v>71</v>
      </c>
      <c r="AG253" t="s">
        <v>71</v>
      </c>
      <c r="AH253" t="s">
        <v>71</v>
      </c>
      <c r="AI253" t="s">
        <v>80</v>
      </c>
      <c r="AJ253" t="s">
        <v>81</v>
      </c>
      <c r="AK253" t="s">
        <v>71</v>
      </c>
      <c r="AL253" t="s">
        <v>75</v>
      </c>
      <c r="AM253" t="s">
        <v>82</v>
      </c>
      <c r="AN253" t="s">
        <v>93</v>
      </c>
      <c r="AO253" t="s">
        <v>93</v>
      </c>
      <c r="AP253" t="s">
        <v>71</v>
      </c>
      <c r="AQ253" t="s">
        <v>71</v>
      </c>
      <c r="AR253" t="s">
        <v>71</v>
      </c>
      <c r="AS253" t="s">
        <v>94</v>
      </c>
      <c r="AT253" t="s">
        <v>71</v>
      </c>
      <c r="AU253" t="s">
        <v>71</v>
      </c>
      <c r="AV253" t="s">
        <v>71</v>
      </c>
      <c r="AW253" t="s">
        <v>71</v>
      </c>
      <c r="AX253" t="s">
        <v>71</v>
      </c>
      <c r="AY253" t="s">
        <v>71</v>
      </c>
      <c r="AZ253" t="s">
        <v>71</v>
      </c>
      <c r="BA253" t="s">
        <v>71</v>
      </c>
      <c r="BI253" t="s">
        <v>75</v>
      </c>
      <c r="BJ253" t="s">
        <v>75</v>
      </c>
      <c r="BL253" t="s">
        <v>971</v>
      </c>
      <c r="BM253" t="s">
        <v>556</v>
      </c>
      <c r="BN253" t="s">
        <v>636</v>
      </c>
      <c r="BO253" t="s">
        <v>71</v>
      </c>
      <c r="BP253" t="s">
        <v>75</v>
      </c>
      <c r="BQ253" t="s">
        <v>75</v>
      </c>
    </row>
    <row r="254" spans="1:69" x14ac:dyDescent="0.3">
      <c r="A254" t="s">
        <v>551</v>
      </c>
      <c r="B254">
        <v>3.46</v>
      </c>
      <c r="C254" t="s">
        <v>68</v>
      </c>
      <c r="D254" t="s">
        <v>448</v>
      </c>
      <c r="E254">
        <v>3.581</v>
      </c>
      <c r="F254" t="s">
        <v>71</v>
      </c>
      <c r="G254" t="s">
        <v>72</v>
      </c>
      <c r="H254" t="s">
        <v>71</v>
      </c>
      <c r="I254" t="s">
        <v>71</v>
      </c>
      <c r="J254">
        <v>85</v>
      </c>
      <c r="K254" t="s">
        <v>73</v>
      </c>
      <c r="L254" t="s">
        <v>74</v>
      </c>
      <c r="M254">
        <v>3.581</v>
      </c>
      <c r="N254" t="s">
        <v>75</v>
      </c>
      <c r="O254" t="s">
        <v>76</v>
      </c>
      <c r="P254" t="s">
        <v>75</v>
      </c>
      <c r="Q254" t="s">
        <v>449</v>
      </c>
      <c r="R254" t="s">
        <v>450</v>
      </c>
      <c r="S254" t="s">
        <v>75</v>
      </c>
      <c r="T254">
        <v>2738628</v>
      </c>
      <c r="U254">
        <v>7089335</v>
      </c>
      <c r="V254">
        <f t="shared" ref="V254" si="63">(U254-455771)/3000000</f>
        <v>2.2111879999999999</v>
      </c>
      <c r="X254">
        <v>3.54</v>
      </c>
      <c r="Y254" t="s">
        <v>130</v>
      </c>
      <c r="Z254" t="s">
        <v>552</v>
      </c>
      <c r="AA254" t="s">
        <v>91</v>
      </c>
      <c r="AB254" t="s">
        <v>71</v>
      </c>
      <c r="AC254">
        <v>137.0608</v>
      </c>
      <c r="AD254">
        <v>137.06079</v>
      </c>
      <c r="AE254" t="s">
        <v>619</v>
      </c>
      <c r="AF254" t="s">
        <v>71</v>
      </c>
      <c r="AG254" t="s">
        <v>71</v>
      </c>
      <c r="AH254" t="s">
        <v>71</v>
      </c>
      <c r="AI254" t="s">
        <v>80</v>
      </c>
      <c r="AJ254" t="s">
        <v>81</v>
      </c>
      <c r="AK254" t="s">
        <v>71</v>
      </c>
      <c r="AL254" t="s">
        <v>75</v>
      </c>
      <c r="AM254" t="s">
        <v>82</v>
      </c>
      <c r="AN254" t="s">
        <v>93</v>
      </c>
      <c r="AO254" t="s">
        <v>93</v>
      </c>
      <c r="AP254" t="s">
        <v>71</v>
      </c>
      <c r="AQ254" t="s">
        <v>71</v>
      </c>
      <c r="AR254" t="s">
        <v>71</v>
      </c>
      <c r="AS254" t="s">
        <v>94</v>
      </c>
      <c r="AT254" t="s">
        <v>71</v>
      </c>
      <c r="AU254" t="s">
        <v>71</v>
      </c>
      <c r="AV254" t="s">
        <v>71</v>
      </c>
      <c r="AW254" t="s">
        <v>71</v>
      </c>
      <c r="BI254" t="s">
        <v>75</v>
      </c>
      <c r="BJ254" t="s">
        <v>75</v>
      </c>
      <c r="BL254" t="s">
        <v>972</v>
      </c>
      <c r="BM254" t="s">
        <v>71</v>
      </c>
      <c r="BN254" t="s">
        <v>71</v>
      </c>
      <c r="BO254" t="s">
        <v>71</v>
      </c>
      <c r="BP254" t="s">
        <v>75</v>
      </c>
      <c r="BQ254" t="s">
        <v>75</v>
      </c>
    </row>
    <row r="255" spans="1:69" x14ac:dyDescent="0.3">
      <c r="A255" t="s">
        <v>551</v>
      </c>
      <c r="B255">
        <v>3.54</v>
      </c>
      <c r="C255" t="s">
        <v>68</v>
      </c>
      <c r="D255" t="s">
        <v>448</v>
      </c>
      <c r="E255" t="s">
        <v>71</v>
      </c>
      <c r="F255" t="s">
        <v>71</v>
      </c>
      <c r="G255" t="s">
        <v>72</v>
      </c>
      <c r="H255" t="s">
        <v>71</v>
      </c>
      <c r="I255" t="s">
        <v>71</v>
      </c>
      <c r="J255">
        <v>85</v>
      </c>
      <c r="K255" t="s">
        <v>73</v>
      </c>
      <c r="L255" t="s">
        <v>553</v>
      </c>
      <c r="M255" t="s">
        <v>71</v>
      </c>
      <c r="N255" t="s">
        <v>75</v>
      </c>
      <c r="O255" t="s">
        <v>76</v>
      </c>
      <c r="P255" t="s">
        <v>75</v>
      </c>
      <c r="Q255" t="s">
        <v>449</v>
      </c>
      <c r="R255" t="s">
        <v>450</v>
      </c>
      <c r="S255" t="s">
        <v>75</v>
      </c>
      <c r="T255">
        <v>549159</v>
      </c>
      <c r="U255">
        <v>1255030</v>
      </c>
      <c r="X255">
        <v>3.54</v>
      </c>
      <c r="Y255" t="s">
        <v>559</v>
      </c>
      <c r="Z255" t="s">
        <v>552</v>
      </c>
      <c r="AA255" t="s">
        <v>91</v>
      </c>
      <c r="AB255" t="s">
        <v>71</v>
      </c>
      <c r="AC255">
        <v>106.04241</v>
      </c>
      <c r="AD255">
        <v>106.04243</v>
      </c>
      <c r="AE255" t="s">
        <v>650</v>
      </c>
      <c r="AF255" t="s">
        <v>71</v>
      </c>
      <c r="AG255" t="s">
        <v>71</v>
      </c>
      <c r="AH255" t="s">
        <v>71</v>
      </c>
      <c r="AI255" t="s">
        <v>80</v>
      </c>
      <c r="AJ255" t="s">
        <v>81</v>
      </c>
      <c r="AK255" t="s">
        <v>71</v>
      </c>
      <c r="AL255" t="s">
        <v>75</v>
      </c>
      <c r="AM255" t="s">
        <v>82</v>
      </c>
      <c r="AN255" t="s">
        <v>93</v>
      </c>
      <c r="AO255" t="s">
        <v>93</v>
      </c>
      <c r="AP255" t="s">
        <v>71</v>
      </c>
      <c r="AQ255" t="s">
        <v>71</v>
      </c>
      <c r="AR255" t="s">
        <v>71</v>
      </c>
      <c r="AS255" t="s">
        <v>94</v>
      </c>
      <c r="AT255" t="s">
        <v>71</v>
      </c>
      <c r="AU255" t="s">
        <v>71</v>
      </c>
      <c r="AV255" t="s">
        <v>71</v>
      </c>
      <c r="AW255" t="s">
        <v>71</v>
      </c>
      <c r="AX255" t="s">
        <v>71</v>
      </c>
      <c r="AY255" t="s">
        <v>71</v>
      </c>
      <c r="AZ255" t="s">
        <v>71</v>
      </c>
      <c r="BA255" t="s">
        <v>71</v>
      </c>
      <c r="BI255" t="s">
        <v>75</v>
      </c>
      <c r="BJ255" t="s">
        <v>75</v>
      </c>
      <c r="BL255" t="s">
        <v>973</v>
      </c>
      <c r="BM255" t="s">
        <v>554</v>
      </c>
      <c r="BN255" t="s">
        <v>974</v>
      </c>
      <c r="BO255" t="s">
        <v>71</v>
      </c>
      <c r="BP255" t="s">
        <v>75</v>
      </c>
      <c r="BQ255" t="s">
        <v>75</v>
      </c>
    </row>
    <row r="256" spans="1:69" x14ac:dyDescent="0.3">
      <c r="A256" t="s">
        <v>551</v>
      </c>
      <c r="B256">
        <v>3.54</v>
      </c>
      <c r="C256" t="s">
        <v>68</v>
      </c>
      <c r="D256" t="s">
        <v>448</v>
      </c>
      <c r="E256" t="s">
        <v>71</v>
      </c>
      <c r="F256" t="s">
        <v>71</v>
      </c>
      <c r="G256" t="s">
        <v>72</v>
      </c>
      <c r="H256" t="s">
        <v>71</v>
      </c>
      <c r="I256" t="s">
        <v>71</v>
      </c>
      <c r="J256">
        <v>85</v>
      </c>
      <c r="K256" t="s">
        <v>73</v>
      </c>
      <c r="L256" t="s">
        <v>555</v>
      </c>
      <c r="M256" t="s">
        <v>71</v>
      </c>
      <c r="N256" t="s">
        <v>75</v>
      </c>
      <c r="O256" t="s">
        <v>76</v>
      </c>
      <c r="P256" t="s">
        <v>75</v>
      </c>
      <c r="Q256" t="s">
        <v>449</v>
      </c>
      <c r="R256" t="s">
        <v>450</v>
      </c>
      <c r="S256" t="s">
        <v>75</v>
      </c>
      <c r="T256">
        <v>464145</v>
      </c>
      <c r="U256">
        <v>1153672</v>
      </c>
      <c r="X256">
        <v>3.54</v>
      </c>
      <c r="Y256" t="s">
        <v>559</v>
      </c>
      <c r="Z256" t="s">
        <v>552</v>
      </c>
      <c r="AA256" t="s">
        <v>91</v>
      </c>
      <c r="AB256" t="s">
        <v>71</v>
      </c>
      <c r="AC256">
        <v>119.05024</v>
      </c>
      <c r="AD256">
        <v>119.05023</v>
      </c>
      <c r="AE256" t="s">
        <v>579</v>
      </c>
      <c r="AF256" t="s">
        <v>71</v>
      </c>
      <c r="AG256" t="s">
        <v>71</v>
      </c>
      <c r="AH256" t="s">
        <v>71</v>
      </c>
      <c r="AI256" t="s">
        <v>80</v>
      </c>
      <c r="AJ256" t="s">
        <v>81</v>
      </c>
      <c r="AK256" t="s">
        <v>71</v>
      </c>
      <c r="AL256" t="s">
        <v>75</v>
      </c>
      <c r="AM256" t="s">
        <v>82</v>
      </c>
      <c r="AN256" t="s">
        <v>93</v>
      </c>
      <c r="AO256" t="s">
        <v>93</v>
      </c>
      <c r="AP256" t="s">
        <v>71</v>
      </c>
      <c r="AQ256" t="s">
        <v>71</v>
      </c>
      <c r="AR256" t="s">
        <v>71</v>
      </c>
      <c r="AS256" t="s">
        <v>94</v>
      </c>
      <c r="AT256" t="s">
        <v>71</v>
      </c>
      <c r="AU256" t="s">
        <v>71</v>
      </c>
      <c r="AV256" t="s">
        <v>71</v>
      </c>
      <c r="AW256" t="s">
        <v>71</v>
      </c>
      <c r="AX256" t="s">
        <v>71</v>
      </c>
      <c r="AY256" t="s">
        <v>71</v>
      </c>
      <c r="AZ256" t="s">
        <v>71</v>
      </c>
      <c r="BA256" t="s">
        <v>71</v>
      </c>
      <c r="BI256" t="s">
        <v>75</v>
      </c>
      <c r="BJ256" t="s">
        <v>75</v>
      </c>
      <c r="BL256" t="s">
        <v>975</v>
      </c>
      <c r="BM256" t="s">
        <v>556</v>
      </c>
      <c r="BN256" t="s">
        <v>976</v>
      </c>
      <c r="BO256" t="s">
        <v>71</v>
      </c>
      <c r="BP256" t="s">
        <v>75</v>
      </c>
      <c r="BQ256" t="s">
        <v>75</v>
      </c>
    </row>
    <row r="257" spans="1:69" x14ac:dyDescent="0.3">
      <c r="A257" t="s">
        <v>551</v>
      </c>
      <c r="B257">
        <v>3.46</v>
      </c>
      <c r="C257" t="s">
        <v>68</v>
      </c>
      <c r="D257" t="s">
        <v>452</v>
      </c>
      <c r="E257">
        <v>3.4209999999999998</v>
      </c>
      <c r="F257" t="s">
        <v>71</v>
      </c>
      <c r="G257" t="s">
        <v>72</v>
      </c>
      <c r="H257" t="s">
        <v>71</v>
      </c>
      <c r="I257" t="s">
        <v>71</v>
      </c>
      <c r="J257">
        <v>86</v>
      </c>
      <c r="K257" t="s">
        <v>73</v>
      </c>
      <c r="L257" t="s">
        <v>74</v>
      </c>
      <c r="M257">
        <v>3.4209999999999998</v>
      </c>
      <c r="N257" t="s">
        <v>75</v>
      </c>
      <c r="O257" t="s">
        <v>76</v>
      </c>
      <c r="P257" t="s">
        <v>75</v>
      </c>
      <c r="Q257" t="s">
        <v>453</v>
      </c>
      <c r="R257" t="s">
        <v>454</v>
      </c>
      <c r="S257" t="s">
        <v>75</v>
      </c>
      <c r="T257">
        <v>2779676</v>
      </c>
      <c r="U257">
        <v>6774338</v>
      </c>
      <c r="V257">
        <f t="shared" ref="V257" si="64">(U257-455771)/3000000</f>
        <v>2.1061890000000001</v>
      </c>
      <c r="X257">
        <v>3.53</v>
      </c>
      <c r="Y257" t="s">
        <v>566</v>
      </c>
      <c r="Z257" t="s">
        <v>552</v>
      </c>
      <c r="AA257" t="s">
        <v>91</v>
      </c>
      <c r="AB257" t="s">
        <v>71</v>
      </c>
      <c r="AC257">
        <v>137.0608</v>
      </c>
      <c r="AD257">
        <v>137.06081</v>
      </c>
      <c r="AE257" t="s">
        <v>582</v>
      </c>
      <c r="AF257" t="s">
        <v>71</v>
      </c>
      <c r="AG257" t="s">
        <v>71</v>
      </c>
      <c r="AH257" t="s">
        <v>71</v>
      </c>
      <c r="AI257" t="s">
        <v>80</v>
      </c>
      <c r="AJ257" t="s">
        <v>81</v>
      </c>
      <c r="AK257" t="s">
        <v>71</v>
      </c>
      <c r="AL257" t="s">
        <v>75</v>
      </c>
      <c r="AM257" t="s">
        <v>82</v>
      </c>
      <c r="AN257" t="s">
        <v>93</v>
      </c>
      <c r="AO257" t="s">
        <v>93</v>
      </c>
      <c r="AP257" t="s">
        <v>71</v>
      </c>
      <c r="AQ257" t="s">
        <v>71</v>
      </c>
      <c r="AR257" t="s">
        <v>71</v>
      </c>
      <c r="AS257" t="s">
        <v>94</v>
      </c>
      <c r="AT257" t="s">
        <v>71</v>
      </c>
      <c r="AU257" t="s">
        <v>71</v>
      </c>
      <c r="AV257" t="s">
        <v>71</v>
      </c>
      <c r="AW257" t="s">
        <v>71</v>
      </c>
      <c r="BI257" t="s">
        <v>75</v>
      </c>
      <c r="BJ257" t="s">
        <v>75</v>
      </c>
      <c r="BL257" t="s">
        <v>977</v>
      </c>
      <c r="BM257" t="s">
        <v>71</v>
      </c>
      <c r="BN257" t="s">
        <v>71</v>
      </c>
      <c r="BO257" t="s">
        <v>71</v>
      </c>
      <c r="BP257" t="s">
        <v>75</v>
      </c>
      <c r="BQ257" t="s">
        <v>75</v>
      </c>
    </row>
    <row r="258" spans="1:69" x14ac:dyDescent="0.3">
      <c r="A258" t="s">
        <v>551</v>
      </c>
      <c r="B258">
        <v>3.53</v>
      </c>
      <c r="C258" t="s">
        <v>68</v>
      </c>
      <c r="D258" t="s">
        <v>452</v>
      </c>
      <c r="E258" t="s">
        <v>71</v>
      </c>
      <c r="F258" t="s">
        <v>71</v>
      </c>
      <c r="G258" t="s">
        <v>72</v>
      </c>
      <c r="H258" t="s">
        <v>71</v>
      </c>
      <c r="I258" t="s">
        <v>71</v>
      </c>
      <c r="J258">
        <v>86</v>
      </c>
      <c r="K258" t="s">
        <v>73</v>
      </c>
      <c r="L258" t="s">
        <v>553</v>
      </c>
      <c r="M258" t="s">
        <v>71</v>
      </c>
      <c r="N258" t="s">
        <v>75</v>
      </c>
      <c r="O258" t="s">
        <v>76</v>
      </c>
      <c r="P258" t="s">
        <v>75</v>
      </c>
      <c r="Q258" t="s">
        <v>453</v>
      </c>
      <c r="R258" t="s">
        <v>454</v>
      </c>
      <c r="S258" t="s">
        <v>75</v>
      </c>
      <c r="T258">
        <v>545597</v>
      </c>
      <c r="U258">
        <v>1279465</v>
      </c>
      <c r="X258">
        <v>3.53</v>
      </c>
      <c r="Y258" t="s">
        <v>559</v>
      </c>
      <c r="Z258" t="s">
        <v>552</v>
      </c>
      <c r="AA258" t="s">
        <v>91</v>
      </c>
      <c r="AB258" t="s">
        <v>71</v>
      </c>
      <c r="AC258">
        <v>106.04241</v>
      </c>
      <c r="AD258">
        <v>106.04244</v>
      </c>
      <c r="AE258" t="s">
        <v>621</v>
      </c>
      <c r="AF258" t="s">
        <v>71</v>
      </c>
      <c r="AG258" t="s">
        <v>71</v>
      </c>
      <c r="AH258" t="s">
        <v>71</v>
      </c>
      <c r="AI258" t="s">
        <v>80</v>
      </c>
      <c r="AJ258" t="s">
        <v>81</v>
      </c>
      <c r="AK258" t="s">
        <v>71</v>
      </c>
      <c r="AL258" t="s">
        <v>75</v>
      </c>
      <c r="AM258" t="s">
        <v>82</v>
      </c>
      <c r="AN258" t="s">
        <v>93</v>
      </c>
      <c r="AO258" t="s">
        <v>93</v>
      </c>
      <c r="AP258" t="s">
        <v>71</v>
      </c>
      <c r="AQ258" t="s">
        <v>71</v>
      </c>
      <c r="AR258" t="s">
        <v>71</v>
      </c>
      <c r="AS258" t="s">
        <v>94</v>
      </c>
      <c r="AT258" t="s">
        <v>71</v>
      </c>
      <c r="AU258" t="s">
        <v>71</v>
      </c>
      <c r="AV258" t="s">
        <v>71</v>
      </c>
      <c r="AW258" t="s">
        <v>71</v>
      </c>
      <c r="AX258" t="s">
        <v>71</v>
      </c>
      <c r="AY258" t="s">
        <v>71</v>
      </c>
      <c r="AZ258" t="s">
        <v>71</v>
      </c>
      <c r="BA258" t="s">
        <v>71</v>
      </c>
      <c r="BI258" t="s">
        <v>75</v>
      </c>
      <c r="BJ258" t="s">
        <v>75</v>
      </c>
      <c r="BL258" t="s">
        <v>978</v>
      </c>
      <c r="BM258" t="s">
        <v>554</v>
      </c>
      <c r="BN258" t="s">
        <v>979</v>
      </c>
      <c r="BO258" t="s">
        <v>71</v>
      </c>
      <c r="BP258" t="s">
        <v>75</v>
      </c>
      <c r="BQ258" t="s">
        <v>75</v>
      </c>
    </row>
    <row r="259" spans="1:69" x14ac:dyDescent="0.3">
      <c r="A259" t="s">
        <v>551</v>
      </c>
      <c r="B259">
        <v>3.53</v>
      </c>
      <c r="C259" t="s">
        <v>68</v>
      </c>
      <c r="D259" t="s">
        <v>452</v>
      </c>
      <c r="E259" t="s">
        <v>71</v>
      </c>
      <c r="F259" t="s">
        <v>71</v>
      </c>
      <c r="G259" t="s">
        <v>72</v>
      </c>
      <c r="H259" t="s">
        <v>71</v>
      </c>
      <c r="I259" t="s">
        <v>71</v>
      </c>
      <c r="J259">
        <v>86</v>
      </c>
      <c r="K259" t="s">
        <v>73</v>
      </c>
      <c r="L259" t="s">
        <v>555</v>
      </c>
      <c r="M259" t="s">
        <v>71</v>
      </c>
      <c r="N259" t="s">
        <v>75</v>
      </c>
      <c r="O259" t="s">
        <v>76</v>
      </c>
      <c r="P259" t="s">
        <v>75</v>
      </c>
      <c r="Q259" t="s">
        <v>453</v>
      </c>
      <c r="R259" t="s">
        <v>454</v>
      </c>
      <c r="S259" t="s">
        <v>75</v>
      </c>
      <c r="T259">
        <v>470829</v>
      </c>
      <c r="U259">
        <v>1149225</v>
      </c>
      <c r="X259">
        <v>3.53</v>
      </c>
      <c r="Y259" t="s">
        <v>559</v>
      </c>
      <c r="Z259" t="s">
        <v>552</v>
      </c>
      <c r="AA259" t="s">
        <v>91</v>
      </c>
      <c r="AB259" t="s">
        <v>71</v>
      </c>
      <c r="AC259">
        <v>119.05024</v>
      </c>
      <c r="AD259">
        <v>119.05025000000001</v>
      </c>
      <c r="AE259" t="s">
        <v>606</v>
      </c>
      <c r="AF259" t="s">
        <v>71</v>
      </c>
      <c r="AG259" t="s">
        <v>71</v>
      </c>
      <c r="AH259" t="s">
        <v>71</v>
      </c>
      <c r="AI259" t="s">
        <v>80</v>
      </c>
      <c r="AJ259" t="s">
        <v>81</v>
      </c>
      <c r="AK259" t="s">
        <v>71</v>
      </c>
      <c r="AL259" t="s">
        <v>75</v>
      </c>
      <c r="AM259" t="s">
        <v>82</v>
      </c>
      <c r="AN259" t="s">
        <v>93</v>
      </c>
      <c r="AO259" t="s">
        <v>93</v>
      </c>
      <c r="AP259" t="s">
        <v>71</v>
      </c>
      <c r="AQ259" t="s">
        <v>71</v>
      </c>
      <c r="AR259" t="s">
        <v>71</v>
      </c>
      <c r="AS259" t="s">
        <v>94</v>
      </c>
      <c r="AT259" t="s">
        <v>71</v>
      </c>
      <c r="AU259" t="s">
        <v>71</v>
      </c>
      <c r="AV259" t="s">
        <v>71</v>
      </c>
      <c r="AW259" t="s">
        <v>71</v>
      </c>
      <c r="AX259" t="s">
        <v>71</v>
      </c>
      <c r="AY259" t="s">
        <v>71</v>
      </c>
      <c r="AZ259" t="s">
        <v>71</v>
      </c>
      <c r="BA259" t="s">
        <v>71</v>
      </c>
      <c r="BI259" t="s">
        <v>75</v>
      </c>
      <c r="BJ259" t="s">
        <v>75</v>
      </c>
      <c r="BL259" t="s">
        <v>980</v>
      </c>
      <c r="BM259" t="s">
        <v>556</v>
      </c>
      <c r="BN259" t="s">
        <v>981</v>
      </c>
      <c r="BO259" t="s">
        <v>71</v>
      </c>
      <c r="BP259" t="s">
        <v>75</v>
      </c>
      <c r="BQ259" t="s">
        <v>75</v>
      </c>
    </row>
    <row r="260" spans="1:69" x14ac:dyDescent="0.3">
      <c r="A260" t="s">
        <v>551</v>
      </c>
      <c r="B260">
        <v>3.46</v>
      </c>
      <c r="C260" t="s">
        <v>68</v>
      </c>
      <c r="D260" t="s">
        <v>456</v>
      </c>
      <c r="E260">
        <v>3.5950000000000002</v>
      </c>
      <c r="F260" t="s">
        <v>71</v>
      </c>
      <c r="G260" t="s">
        <v>72</v>
      </c>
      <c r="H260" t="s">
        <v>71</v>
      </c>
      <c r="I260" t="s">
        <v>71</v>
      </c>
      <c r="J260">
        <v>87</v>
      </c>
      <c r="K260" t="s">
        <v>73</v>
      </c>
      <c r="L260" t="s">
        <v>74</v>
      </c>
      <c r="M260">
        <v>3.5950000000000002</v>
      </c>
      <c r="N260" t="s">
        <v>75</v>
      </c>
      <c r="O260" t="s">
        <v>76</v>
      </c>
      <c r="P260" t="s">
        <v>75</v>
      </c>
      <c r="Q260" t="s">
        <v>457</v>
      </c>
      <c r="R260" t="s">
        <v>458</v>
      </c>
      <c r="S260" t="s">
        <v>75</v>
      </c>
      <c r="T260">
        <v>2704863</v>
      </c>
      <c r="U260">
        <v>7117071</v>
      </c>
      <c r="V260">
        <f t="shared" ref="V260" si="65">(U260-455771)/3000000</f>
        <v>2.2204333333333333</v>
      </c>
      <c r="X260">
        <v>3.54</v>
      </c>
      <c r="Y260" t="s">
        <v>130</v>
      </c>
      <c r="Z260" t="s">
        <v>552</v>
      </c>
      <c r="AA260" t="s">
        <v>91</v>
      </c>
      <c r="AB260" t="s">
        <v>71</v>
      </c>
      <c r="AC260">
        <v>137.0608</v>
      </c>
      <c r="AD260">
        <v>137.06081</v>
      </c>
      <c r="AE260" t="s">
        <v>582</v>
      </c>
      <c r="AF260" t="s">
        <v>71</v>
      </c>
      <c r="AG260" t="s">
        <v>71</v>
      </c>
      <c r="AH260" t="s">
        <v>71</v>
      </c>
      <c r="AI260" t="s">
        <v>80</v>
      </c>
      <c r="AJ260" t="s">
        <v>81</v>
      </c>
      <c r="AK260" t="s">
        <v>71</v>
      </c>
      <c r="AL260" t="s">
        <v>75</v>
      </c>
      <c r="AM260" t="s">
        <v>82</v>
      </c>
      <c r="AN260" t="s">
        <v>93</v>
      </c>
      <c r="AO260" t="s">
        <v>93</v>
      </c>
      <c r="AP260" t="s">
        <v>71</v>
      </c>
      <c r="AQ260" t="s">
        <v>71</v>
      </c>
      <c r="AR260" t="s">
        <v>71</v>
      </c>
      <c r="AS260" t="s">
        <v>94</v>
      </c>
      <c r="AT260" t="s">
        <v>71</v>
      </c>
      <c r="AU260" t="s">
        <v>71</v>
      </c>
      <c r="AV260" t="s">
        <v>71</v>
      </c>
      <c r="AW260" t="s">
        <v>71</v>
      </c>
      <c r="BI260" t="s">
        <v>75</v>
      </c>
      <c r="BJ260" t="s">
        <v>75</v>
      </c>
      <c r="BL260" t="s">
        <v>982</v>
      </c>
      <c r="BM260" t="s">
        <v>71</v>
      </c>
      <c r="BN260" t="s">
        <v>71</v>
      </c>
      <c r="BO260" t="s">
        <v>71</v>
      </c>
      <c r="BP260" t="s">
        <v>75</v>
      </c>
      <c r="BQ260" t="s">
        <v>75</v>
      </c>
    </row>
    <row r="261" spans="1:69" x14ac:dyDescent="0.3">
      <c r="A261" t="s">
        <v>551</v>
      </c>
      <c r="B261">
        <v>3.54</v>
      </c>
      <c r="C261" t="s">
        <v>68</v>
      </c>
      <c r="D261" t="s">
        <v>456</v>
      </c>
      <c r="E261" t="s">
        <v>71</v>
      </c>
      <c r="F261" t="s">
        <v>71</v>
      </c>
      <c r="G261" t="s">
        <v>72</v>
      </c>
      <c r="H261" t="s">
        <v>71</v>
      </c>
      <c r="I261" t="s">
        <v>71</v>
      </c>
      <c r="J261">
        <v>87</v>
      </c>
      <c r="K261" t="s">
        <v>73</v>
      </c>
      <c r="L261" t="s">
        <v>553</v>
      </c>
      <c r="M261" t="s">
        <v>71</v>
      </c>
      <c r="N261" t="s">
        <v>75</v>
      </c>
      <c r="O261" t="s">
        <v>76</v>
      </c>
      <c r="P261" t="s">
        <v>75</v>
      </c>
      <c r="Q261" t="s">
        <v>457</v>
      </c>
      <c r="R261" t="s">
        <v>458</v>
      </c>
      <c r="S261" t="s">
        <v>75</v>
      </c>
      <c r="T261">
        <v>560022</v>
      </c>
      <c r="U261">
        <v>1390924</v>
      </c>
      <c r="X261">
        <v>3.54</v>
      </c>
      <c r="Y261" t="s">
        <v>559</v>
      </c>
      <c r="Z261" t="s">
        <v>552</v>
      </c>
      <c r="AA261" t="s">
        <v>91</v>
      </c>
      <c r="AB261" t="s">
        <v>71</v>
      </c>
      <c r="AC261">
        <v>106.04241</v>
      </c>
      <c r="AD261">
        <v>106.04244</v>
      </c>
      <c r="AE261" t="s">
        <v>621</v>
      </c>
      <c r="AF261" t="s">
        <v>71</v>
      </c>
      <c r="AG261" t="s">
        <v>71</v>
      </c>
      <c r="AH261" t="s">
        <v>71</v>
      </c>
      <c r="AI261" t="s">
        <v>80</v>
      </c>
      <c r="AJ261" t="s">
        <v>81</v>
      </c>
      <c r="AK261" t="s">
        <v>71</v>
      </c>
      <c r="AL261" t="s">
        <v>75</v>
      </c>
      <c r="AM261" t="s">
        <v>82</v>
      </c>
      <c r="AN261" t="s">
        <v>93</v>
      </c>
      <c r="AO261" t="s">
        <v>93</v>
      </c>
      <c r="AP261" t="s">
        <v>71</v>
      </c>
      <c r="AQ261" t="s">
        <v>71</v>
      </c>
      <c r="AR261" t="s">
        <v>71</v>
      </c>
      <c r="AS261" t="s">
        <v>94</v>
      </c>
      <c r="AT261" t="s">
        <v>71</v>
      </c>
      <c r="AU261" t="s">
        <v>71</v>
      </c>
      <c r="AV261" t="s">
        <v>71</v>
      </c>
      <c r="AW261" t="s">
        <v>71</v>
      </c>
      <c r="AX261" t="s">
        <v>71</v>
      </c>
      <c r="AY261" t="s">
        <v>71</v>
      </c>
      <c r="AZ261" t="s">
        <v>71</v>
      </c>
      <c r="BA261" t="s">
        <v>71</v>
      </c>
      <c r="BI261" t="s">
        <v>75</v>
      </c>
      <c r="BJ261" t="s">
        <v>75</v>
      </c>
      <c r="BL261" t="s">
        <v>983</v>
      </c>
      <c r="BM261" t="s">
        <v>554</v>
      </c>
      <c r="BN261" t="s">
        <v>705</v>
      </c>
      <c r="BO261" t="s">
        <v>71</v>
      </c>
      <c r="BP261" t="s">
        <v>75</v>
      </c>
      <c r="BQ261" t="s">
        <v>75</v>
      </c>
    </row>
    <row r="262" spans="1:69" x14ac:dyDescent="0.3">
      <c r="A262" t="s">
        <v>551</v>
      </c>
      <c r="B262">
        <v>3.54</v>
      </c>
      <c r="C262" t="s">
        <v>68</v>
      </c>
      <c r="D262" t="s">
        <v>456</v>
      </c>
      <c r="E262" t="s">
        <v>71</v>
      </c>
      <c r="F262" t="s">
        <v>71</v>
      </c>
      <c r="G262" t="s">
        <v>72</v>
      </c>
      <c r="H262" t="s">
        <v>71</v>
      </c>
      <c r="I262" t="s">
        <v>71</v>
      </c>
      <c r="J262">
        <v>87</v>
      </c>
      <c r="K262" t="s">
        <v>73</v>
      </c>
      <c r="L262" t="s">
        <v>555</v>
      </c>
      <c r="M262" t="s">
        <v>71</v>
      </c>
      <c r="N262" t="s">
        <v>75</v>
      </c>
      <c r="O262" t="s">
        <v>76</v>
      </c>
      <c r="P262" t="s">
        <v>75</v>
      </c>
      <c r="Q262" t="s">
        <v>457</v>
      </c>
      <c r="R262" t="s">
        <v>458</v>
      </c>
      <c r="S262" t="s">
        <v>75</v>
      </c>
      <c r="T262">
        <v>473131</v>
      </c>
      <c r="U262">
        <v>1204373</v>
      </c>
      <c r="X262">
        <v>3.54</v>
      </c>
      <c r="Y262" t="s">
        <v>559</v>
      </c>
      <c r="Z262" t="s">
        <v>552</v>
      </c>
      <c r="AA262" t="s">
        <v>91</v>
      </c>
      <c r="AB262" t="s">
        <v>71</v>
      </c>
      <c r="AC262">
        <v>119.05024</v>
      </c>
      <c r="AD262">
        <v>119.05024</v>
      </c>
      <c r="AE262" t="s">
        <v>587</v>
      </c>
      <c r="AF262" t="s">
        <v>71</v>
      </c>
      <c r="AG262" t="s">
        <v>71</v>
      </c>
      <c r="AH262" t="s">
        <v>71</v>
      </c>
      <c r="AI262" t="s">
        <v>80</v>
      </c>
      <c r="AJ262" t="s">
        <v>81</v>
      </c>
      <c r="AK262" t="s">
        <v>71</v>
      </c>
      <c r="AL262" t="s">
        <v>75</v>
      </c>
      <c r="AM262" t="s">
        <v>82</v>
      </c>
      <c r="AN262" t="s">
        <v>93</v>
      </c>
      <c r="AO262" t="s">
        <v>93</v>
      </c>
      <c r="AP262" t="s">
        <v>71</v>
      </c>
      <c r="AQ262" t="s">
        <v>71</v>
      </c>
      <c r="AR262" t="s">
        <v>71</v>
      </c>
      <c r="AS262" t="s">
        <v>94</v>
      </c>
      <c r="AT262" t="s">
        <v>71</v>
      </c>
      <c r="AU262" t="s">
        <v>71</v>
      </c>
      <c r="AV262" t="s">
        <v>71</v>
      </c>
      <c r="AW262" t="s">
        <v>71</v>
      </c>
      <c r="AX262" t="s">
        <v>71</v>
      </c>
      <c r="AY262" t="s">
        <v>71</v>
      </c>
      <c r="AZ262" t="s">
        <v>71</v>
      </c>
      <c r="BA262" t="s">
        <v>71</v>
      </c>
      <c r="BI262" t="s">
        <v>75</v>
      </c>
      <c r="BJ262" t="s">
        <v>75</v>
      </c>
      <c r="BL262" t="s">
        <v>984</v>
      </c>
      <c r="BM262" t="s">
        <v>556</v>
      </c>
      <c r="BN262" t="s">
        <v>985</v>
      </c>
      <c r="BO262" t="s">
        <v>71</v>
      </c>
      <c r="BP262" t="s">
        <v>75</v>
      </c>
      <c r="BQ262" t="s">
        <v>75</v>
      </c>
    </row>
    <row r="263" spans="1:69" x14ac:dyDescent="0.3">
      <c r="A263" t="s">
        <v>551</v>
      </c>
      <c r="B263">
        <v>3.46</v>
      </c>
      <c r="C263" t="s">
        <v>68</v>
      </c>
      <c r="D263" t="s">
        <v>460</v>
      </c>
      <c r="E263">
        <v>3.4580000000000002</v>
      </c>
      <c r="F263" t="s">
        <v>71</v>
      </c>
      <c r="G263" t="s">
        <v>72</v>
      </c>
      <c r="H263" t="s">
        <v>71</v>
      </c>
      <c r="I263" t="s">
        <v>71</v>
      </c>
      <c r="J263">
        <v>88</v>
      </c>
      <c r="K263" t="s">
        <v>73</v>
      </c>
      <c r="L263" t="s">
        <v>74</v>
      </c>
      <c r="M263">
        <v>3.4580000000000002</v>
      </c>
      <c r="N263" t="s">
        <v>75</v>
      </c>
      <c r="O263" t="s">
        <v>76</v>
      </c>
      <c r="P263" t="s">
        <v>75</v>
      </c>
      <c r="Q263" t="s">
        <v>461</v>
      </c>
      <c r="R263" t="s">
        <v>462</v>
      </c>
      <c r="S263" t="s">
        <v>75</v>
      </c>
      <c r="T263">
        <v>2659524</v>
      </c>
      <c r="U263">
        <v>6847379</v>
      </c>
      <c r="V263">
        <f t="shared" ref="V263" si="66">(U263-455771)/3000000</f>
        <v>2.1305360000000002</v>
      </c>
      <c r="X263">
        <v>3.55</v>
      </c>
      <c r="Y263" t="s">
        <v>856</v>
      </c>
      <c r="Z263" t="s">
        <v>552</v>
      </c>
      <c r="AA263" t="s">
        <v>91</v>
      </c>
      <c r="AB263" t="s">
        <v>71</v>
      </c>
      <c r="AC263">
        <v>137.0608</v>
      </c>
      <c r="AD263">
        <v>137.06079</v>
      </c>
      <c r="AE263" t="s">
        <v>619</v>
      </c>
      <c r="AF263" t="s">
        <v>71</v>
      </c>
      <c r="AG263" t="s">
        <v>71</v>
      </c>
      <c r="AH263" t="s">
        <v>71</v>
      </c>
      <c r="AI263" t="s">
        <v>80</v>
      </c>
      <c r="AJ263" t="s">
        <v>81</v>
      </c>
      <c r="AK263" t="s">
        <v>71</v>
      </c>
      <c r="AL263" t="s">
        <v>75</v>
      </c>
      <c r="AM263" t="s">
        <v>82</v>
      </c>
      <c r="AN263" t="s">
        <v>93</v>
      </c>
      <c r="AO263" t="s">
        <v>93</v>
      </c>
      <c r="AP263" t="s">
        <v>71</v>
      </c>
      <c r="AQ263" t="s">
        <v>71</v>
      </c>
      <c r="AR263" t="s">
        <v>71</v>
      </c>
      <c r="AS263" t="s">
        <v>94</v>
      </c>
      <c r="AT263" t="s">
        <v>71</v>
      </c>
      <c r="AU263" t="s">
        <v>71</v>
      </c>
      <c r="AV263" t="s">
        <v>71</v>
      </c>
      <c r="AW263" t="s">
        <v>71</v>
      </c>
      <c r="BI263" t="s">
        <v>75</v>
      </c>
      <c r="BJ263" t="s">
        <v>75</v>
      </c>
      <c r="BL263" t="s">
        <v>986</v>
      </c>
      <c r="BM263" t="s">
        <v>71</v>
      </c>
      <c r="BN263" t="s">
        <v>71</v>
      </c>
      <c r="BO263" t="s">
        <v>71</v>
      </c>
      <c r="BP263" t="s">
        <v>75</v>
      </c>
      <c r="BQ263" t="s">
        <v>75</v>
      </c>
    </row>
    <row r="264" spans="1:69" x14ac:dyDescent="0.3">
      <c r="A264" t="s">
        <v>551</v>
      </c>
      <c r="B264">
        <v>3.55</v>
      </c>
      <c r="C264" t="s">
        <v>68</v>
      </c>
      <c r="D264" t="s">
        <v>460</v>
      </c>
      <c r="E264" t="s">
        <v>71</v>
      </c>
      <c r="F264" t="s">
        <v>71</v>
      </c>
      <c r="G264" t="s">
        <v>72</v>
      </c>
      <c r="H264" t="s">
        <v>71</v>
      </c>
      <c r="I264" t="s">
        <v>71</v>
      </c>
      <c r="J264">
        <v>88</v>
      </c>
      <c r="K264" t="s">
        <v>73</v>
      </c>
      <c r="L264" t="s">
        <v>553</v>
      </c>
      <c r="M264" t="s">
        <v>71</v>
      </c>
      <c r="N264" t="s">
        <v>75</v>
      </c>
      <c r="O264" t="s">
        <v>76</v>
      </c>
      <c r="P264" t="s">
        <v>75</v>
      </c>
      <c r="Q264" t="s">
        <v>461</v>
      </c>
      <c r="R264" t="s">
        <v>462</v>
      </c>
      <c r="S264" t="s">
        <v>75</v>
      </c>
      <c r="T264">
        <v>531530</v>
      </c>
      <c r="U264">
        <v>1328806</v>
      </c>
      <c r="X264">
        <v>3.55</v>
      </c>
      <c r="Y264" t="s">
        <v>559</v>
      </c>
      <c r="Z264" t="s">
        <v>552</v>
      </c>
      <c r="AA264" t="s">
        <v>91</v>
      </c>
      <c r="AB264" t="s">
        <v>71</v>
      </c>
      <c r="AC264">
        <v>106.04241</v>
      </c>
      <c r="AD264">
        <v>106.04243</v>
      </c>
      <c r="AE264" t="s">
        <v>650</v>
      </c>
      <c r="AF264" t="s">
        <v>71</v>
      </c>
      <c r="AG264" t="s">
        <v>71</v>
      </c>
      <c r="AH264" t="s">
        <v>71</v>
      </c>
      <c r="AI264" t="s">
        <v>80</v>
      </c>
      <c r="AJ264" t="s">
        <v>81</v>
      </c>
      <c r="AK264" t="s">
        <v>71</v>
      </c>
      <c r="AL264" t="s">
        <v>75</v>
      </c>
      <c r="AM264" t="s">
        <v>82</v>
      </c>
      <c r="AN264" t="s">
        <v>93</v>
      </c>
      <c r="AO264" t="s">
        <v>93</v>
      </c>
      <c r="AP264" t="s">
        <v>71</v>
      </c>
      <c r="AQ264" t="s">
        <v>71</v>
      </c>
      <c r="AR264" t="s">
        <v>71</v>
      </c>
      <c r="AS264" t="s">
        <v>94</v>
      </c>
      <c r="AT264" t="s">
        <v>71</v>
      </c>
      <c r="AU264" t="s">
        <v>71</v>
      </c>
      <c r="AV264" t="s">
        <v>71</v>
      </c>
      <c r="AW264" t="s">
        <v>71</v>
      </c>
      <c r="AX264" t="s">
        <v>71</v>
      </c>
      <c r="AY264" t="s">
        <v>71</v>
      </c>
      <c r="AZ264" t="s">
        <v>71</v>
      </c>
      <c r="BA264" t="s">
        <v>71</v>
      </c>
      <c r="BI264" t="s">
        <v>75</v>
      </c>
      <c r="BJ264" t="s">
        <v>75</v>
      </c>
      <c r="BL264" t="s">
        <v>987</v>
      </c>
      <c r="BM264" t="s">
        <v>554</v>
      </c>
      <c r="BN264" t="s">
        <v>961</v>
      </c>
      <c r="BO264" t="s">
        <v>71</v>
      </c>
      <c r="BP264" t="s">
        <v>75</v>
      </c>
      <c r="BQ264" t="s">
        <v>75</v>
      </c>
    </row>
    <row r="265" spans="1:69" x14ac:dyDescent="0.3">
      <c r="A265" t="s">
        <v>551</v>
      </c>
      <c r="B265">
        <v>3.55</v>
      </c>
      <c r="C265" t="s">
        <v>68</v>
      </c>
      <c r="D265" t="s">
        <v>460</v>
      </c>
      <c r="E265" t="s">
        <v>71</v>
      </c>
      <c r="F265" t="s">
        <v>71</v>
      </c>
      <c r="G265" t="s">
        <v>72</v>
      </c>
      <c r="H265" t="s">
        <v>71</v>
      </c>
      <c r="I265" t="s">
        <v>71</v>
      </c>
      <c r="J265">
        <v>88</v>
      </c>
      <c r="K265" t="s">
        <v>73</v>
      </c>
      <c r="L265" t="s">
        <v>555</v>
      </c>
      <c r="M265" t="s">
        <v>71</v>
      </c>
      <c r="N265" t="s">
        <v>75</v>
      </c>
      <c r="O265" t="s">
        <v>76</v>
      </c>
      <c r="P265" t="s">
        <v>75</v>
      </c>
      <c r="Q265" t="s">
        <v>461</v>
      </c>
      <c r="R265" t="s">
        <v>462</v>
      </c>
      <c r="S265" t="s">
        <v>75</v>
      </c>
      <c r="T265">
        <v>476953</v>
      </c>
      <c r="U265">
        <v>1201835</v>
      </c>
      <c r="X265">
        <v>3.55</v>
      </c>
      <c r="Y265" t="s">
        <v>559</v>
      </c>
      <c r="Z265" t="s">
        <v>552</v>
      </c>
      <c r="AA265" t="s">
        <v>91</v>
      </c>
      <c r="AB265" t="s">
        <v>71</v>
      </c>
      <c r="AC265">
        <v>119.05024</v>
      </c>
      <c r="AD265">
        <v>119.05024</v>
      </c>
      <c r="AE265" t="s">
        <v>587</v>
      </c>
      <c r="AF265" t="s">
        <v>71</v>
      </c>
      <c r="AG265" t="s">
        <v>71</v>
      </c>
      <c r="AH265" t="s">
        <v>71</v>
      </c>
      <c r="AI265" t="s">
        <v>80</v>
      </c>
      <c r="AJ265" t="s">
        <v>81</v>
      </c>
      <c r="AK265" t="s">
        <v>71</v>
      </c>
      <c r="AL265" t="s">
        <v>75</v>
      </c>
      <c r="AM265" t="s">
        <v>82</v>
      </c>
      <c r="AN265" t="s">
        <v>93</v>
      </c>
      <c r="AO265" t="s">
        <v>93</v>
      </c>
      <c r="AP265" t="s">
        <v>71</v>
      </c>
      <c r="AQ265" t="s">
        <v>71</v>
      </c>
      <c r="AR265" t="s">
        <v>71</v>
      </c>
      <c r="AS265" t="s">
        <v>94</v>
      </c>
      <c r="AT265" t="s">
        <v>71</v>
      </c>
      <c r="AU265" t="s">
        <v>71</v>
      </c>
      <c r="AV265" t="s">
        <v>71</v>
      </c>
      <c r="AW265" t="s">
        <v>71</v>
      </c>
      <c r="AX265" t="s">
        <v>71</v>
      </c>
      <c r="AY265" t="s">
        <v>71</v>
      </c>
      <c r="AZ265" t="s">
        <v>71</v>
      </c>
      <c r="BA265" t="s">
        <v>71</v>
      </c>
      <c r="BI265" t="s">
        <v>75</v>
      </c>
      <c r="BJ265" t="s">
        <v>75</v>
      </c>
      <c r="BL265" t="s">
        <v>988</v>
      </c>
      <c r="BM265" t="s">
        <v>556</v>
      </c>
      <c r="BN265" t="s">
        <v>989</v>
      </c>
      <c r="BO265" t="s">
        <v>71</v>
      </c>
      <c r="BP265" t="s">
        <v>75</v>
      </c>
      <c r="BQ265" t="s">
        <v>75</v>
      </c>
    </row>
    <row r="266" spans="1:69" x14ac:dyDescent="0.3">
      <c r="A266" t="s">
        <v>551</v>
      </c>
      <c r="B266">
        <v>3.46</v>
      </c>
      <c r="C266" t="s">
        <v>68</v>
      </c>
      <c r="D266" t="s">
        <v>464</v>
      </c>
      <c r="E266">
        <v>3.8010000000000002</v>
      </c>
      <c r="F266" t="s">
        <v>71</v>
      </c>
      <c r="G266" t="s">
        <v>72</v>
      </c>
      <c r="H266" t="s">
        <v>71</v>
      </c>
      <c r="I266" t="s">
        <v>71</v>
      </c>
      <c r="J266">
        <v>89</v>
      </c>
      <c r="K266" t="s">
        <v>73</v>
      </c>
      <c r="L266" t="s">
        <v>74</v>
      </c>
      <c r="M266">
        <v>3.8010000000000002</v>
      </c>
      <c r="N266" t="s">
        <v>75</v>
      </c>
      <c r="O266" t="s">
        <v>76</v>
      </c>
      <c r="P266" t="s">
        <v>75</v>
      </c>
      <c r="Q266" t="s">
        <v>465</v>
      </c>
      <c r="R266" t="s">
        <v>466</v>
      </c>
      <c r="S266" t="s">
        <v>75</v>
      </c>
      <c r="T266">
        <v>2778498</v>
      </c>
      <c r="U266">
        <v>7522855</v>
      </c>
      <c r="V266">
        <f t="shared" ref="V266" si="67">(U266-455771)/3000000</f>
        <v>2.3556946666666665</v>
      </c>
      <c r="X266">
        <v>3.54</v>
      </c>
      <c r="Y266" t="s">
        <v>130</v>
      </c>
      <c r="Z266" t="s">
        <v>552</v>
      </c>
      <c r="AA266" t="s">
        <v>91</v>
      </c>
      <c r="AB266" t="s">
        <v>71</v>
      </c>
      <c r="AC266">
        <v>137.0608</v>
      </c>
      <c r="AD266">
        <v>137.06082000000001</v>
      </c>
      <c r="AE266" t="s">
        <v>596</v>
      </c>
      <c r="AF266" t="s">
        <v>71</v>
      </c>
      <c r="AG266" t="s">
        <v>71</v>
      </c>
      <c r="AH266" t="s">
        <v>71</v>
      </c>
      <c r="AI266" t="s">
        <v>80</v>
      </c>
      <c r="AJ266" t="s">
        <v>81</v>
      </c>
      <c r="AK266" t="s">
        <v>71</v>
      </c>
      <c r="AL266" t="s">
        <v>75</v>
      </c>
      <c r="AM266" t="s">
        <v>82</v>
      </c>
      <c r="AN266" t="s">
        <v>93</v>
      </c>
      <c r="AO266" t="s">
        <v>93</v>
      </c>
      <c r="AP266" t="s">
        <v>71</v>
      </c>
      <c r="AQ266" t="s">
        <v>71</v>
      </c>
      <c r="AR266" t="s">
        <v>71</v>
      </c>
      <c r="AS266" t="s">
        <v>94</v>
      </c>
      <c r="AT266" t="s">
        <v>71</v>
      </c>
      <c r="AU266" t="s">
        <v>71</v>
      </c>
      <c r="AV266" t="s">
        <v>71</v>
      </c>
      <c r="AW266" t="s">
        <v>71</v>
      </c>
      <c r="BI266" t="s">
        <v>75</v>
      </c>
      <c r="BJ266" t="s">
        <v>75</v>
      </c>
      <c r="BL266" t="s">
        <v>990</v>
      </c>
      <c r="BM266" t="s">
        <v>71</v>
      </c>
      <c r="BN266" t="s">
        <v>71</v>
      </c>
      <c r="BO266" t="s">
        <v>71</v>
      </c>
      <c r="BP266" t="s">
        <v>75</v>
      </c>
      <c r="BQ266" t="s">
        <v>75</v>
      </c>
    </row>
    <row r="267" spans="1:69" x14ac:dyDescent="0.3">
      <c r="A267" t="s">
        <v>551</v>
      </c>
      <c r="B267">
        <v>3.54</v>
      </c>
      <c r="C267" t="s">
        <v>68</v>
      </c>
      <c r="D267" t="s">
        <v>464</v>
      </c>
      <c r="E267" t="s">
        <v>71</v>
      </c>
      <c r="F267" t="s">
        <v>71</v>
      </c>
      <c r="G267" t="s">
        <v>72</v>
      </c>
      <c r="H267" t="s">
        <v>71</v>
      </c>
      <c r="I267" t="s">
        <v>71</v>
      </c>
      <c r="J267">
        <v>89</v>
      </c>
      <c r="K267" t="s">
        <v>73</v>
      </c>
      <c r="L267" t="s">
        <v>553</v>
      </c>
      <c r="M267" t="s">
        <v>71</v>
      </c>
      <c r="N267" t="s">
        <v>75</v>
      </c>
      <c r="O267" t="s">
        <v>76</v>
      </c>
      <c r="P267" t="s">
        <v>75</v>
      </c>
      <c r="Q267" t="s">
        <v>465</v>
      </c>
      <c r="R267" t="s">
        <v>466</v>
      </c>
      <c r="S267" t="s">
        <v>75</v>
      </c>
      <c r="T267">
        <v>544649</v>
      </c>
      <c r="U267">
        <v>1413534</v>
      </c>
      <c r="X267">
        <v>3.54</v>
      </c>
      <c r="Y267" t="s">
        <v>559</v>
      </c>
      <c r="Z267" t="s">
        <v>552</v>
      </c>
      <c r="AA267" t="s">
        <v>91</v>
      </c>
      <c r="AB267" t="s">
        <v>71</v>
      </c>
      <c r="AC267">
        <v>106.04241</v>
      </c>
      <c r="AD267">
        <v>106.04245</v>
      </c>
      <c r="AE267" t="s">
        <v>598</v>
      </c>
      <c r="AF267" t="s">
        <v>71</v>
      </c>
      <c r="AG267" t="s">
        <v>71</v>
      </c>
      <c r="AH267" t="s">
        <v>71</v>
      </c>
      <c r="AI267" t="s">
        <v>80</v>
      </c>
      <c r="AJ267" t="s">
        <v>81</v>
      </c>
      <c r="AK267" t="s">
        <v>71</v>
      </c>
      <c r="AL267" t="s">
        <v>75</v>
      </c>
      <c r="AM267" t="s">
        <v>82</v>
      </c>
      <c r="AN267" t="s">
        <v>93</v>
      </c>
      <c r="AO267" t="s">
        <v>93</v>
      </c>
      <c r="AP267" t="s">
        <v>71</v>
      </c>
      <c r="AQ267" t="s">
        <v>71</v>
      </c>
      <c r="AR267" t="s">
        <v>71</v>
      </c>
      <c r="AS267" t="s">
        <v>94</v>
      </c>
      <c r="AT267" t="s">
        <v>71</v>
      </c>
      <c r="AU267" t="s">
        <v>71</v>
      </c>
      <c r="AV267" t="s">
        <v>71</v>
      </c>
      <c r="AW267" t="s">
        <v>71</v>
      </c>
      <c r="AX267" t="s">
        <v>71</v>
      </c>
      <c r="AY267" t="s">
        <v>71</v>
      </c>
      <c r="AZ267" t="s">
        <v>71</v>
      </c>
      <c r="BA267" t="s">
        <v>71</v>
      </c>
      <c r="BI267" t="s">
        <v>75</v>
      </c>
      <c r="BJ267" t="s">
        <v>75</v>
      </c>
      <c r="BL267" t="s">
        <v>991</v>
      </c>
      <c r="BM267" t="s">
        <v>554</v>
      </c>
      <c r="BN267" t="s">
        <v>554</v>
      </c>
      <c r="BO267" t="s">
        <v>71</v>
      </c>
      <c r="BP267" t="s">
        <v>75</v>
      </c>
      <c r="BQ267" t="s">
        <v>75</v>
      </c>
    </row>
    <row r="268" spans="1:69" x14ac:dyDescent="0.3">
      <c r="A268" t="s">
        <v>551</v>
      </c>
      <c r="B268">
        <v>3.54</v>
      </c>
      <c r="C268" t="s">
        <v>68</v>
      </c>
      <c r="D268" t="s">
        <v>464</v>
      </c>
      <c r="E268" t="s">
        <v>71</v>
      </c>
      <c r="F268" t="s">
        <v>71</v>
      </c>
      <c r="G268" t="s">
        <v>72</v>
      </c>
      <c r="H268" t="s">
        <v>71</v>
      </c>
      <c r="I268" t="s">
        <v>71</v>
      </c>
      <c r="J268">
        <v>89</v>
      </c>
      <c r="K268" t="s">
        <v>73</v>
      </c>
      <c r="L268" t="s">
        <v>555</v>
      </c>
      <c r="M268" t="s">
        <v>71</v>
      </c>
      <c r="N268" t="s">
        <v>75</v>
      </c>
      <c r="O268" t="s">
        <v>76</v>
      </c>
      <c r="P268" t="s">
        <v>75</v>
      </c>
      <c r="Q268" t="s">
        <v>465</v>
      </c>
      <c r="R268" t="s">
        <v>466</v>
      </c>
      <c r="S268" t="s">
        <v>75</v>
      </c>
      <c r="T268">
        <v>464621</v>
      </c>
      <c r="U268">
        <v>1249192</v>
      </c>
      <c r="X268">
        <v>3.54</v>
      </c>
      <c r="Y268" t="s">
        <v>559</v>
      </c>
      <c r="Z268" t="s">
        <v>552</v>
      </c>
      <c r="AA268" t="s">
        <v>91</v>
      </c>
      <c r="AB268" t="s">
        <v>71</v>
      </c>
      <c r="AC268">
        <v>119.05024</v>
      </c>
      <c r="AD268">
        <v>119.05025000000001</v>
      </c>
      <c r="AE268" t="s">
        <v>611</v>
      </c>
      <c r="AF268" t="s">
        <v>71</v>
      </c>
      <c r="AG268" t="s">
        <v>71</v>
      </c>
      <c r="AH268" t="s">
        <v>71</v>
      </c>
      <c r="AI268" t="s">
        <v>80</v>
      </c>
      <c r="AJ268" t="s">
        <v>81</v>
      </c>
      <c r="AK268" t="s">
        <v>71</v>
      </c>
      <c r="AL268" t="s">
        <v>75</v>
      </c>
      <c r="AM268" t="s">
        <v>82</v>
      </c>
      <c r="AN268" t="s">
        <v>93</v>
      </c>
      <c r="AO268" t="s">
        <v>93</v>
      </c>
      <c r="AP268" t="s">
        <v>71</v>
      </c>
      <c r="AQ268" t="s">
        <v>71</v>
      </c>
      <c r="AR268" t="s">
        <v>71</v>
      </c>
      <c r="AS268" t="s">
        <v>94</v>
      </c>
      <c r="AT268" t="s">
        <v>71</v>
      </c>
      <c r="AU268" t="s">
        <v>71</v>
      </c>
      <c r="AV268" t="s">
        <v>71</v>
      </c>
      <c r="AW268" t="s">
        <v>71</v>
      </c>
      <c r="AX268" t="s">
        <v>71</v>
      </c>
      <c r="AY268" t="s">
        <v>71</v>
      </c>
      <c r="AZ268" t="s">
        <v>71</v>
      </c>
      <c r="BA268" t="s">
        <v>71</v>
      </c>
      <c r="BI268" t="s">
        <v>75</v>
      </c>
      <c r="BJ268" t="s">
        <v>75</v>
      </c>
      <c r="BL268" t="s">
        <v>992</v>
      </c>
      <c r="BM268" t="s">
        <v>556</v>
      </c>
      <c r="BN268" t="s">
        <v>842</v>
      </c>
      <c r="BO268" t="s">
        <v>71</v>
      </c>
      <c r="BP268" t="s">
        <v>75</v>
      </c>
      <c r="BQ268" t="s">
        <v>75</v>
      </c>
    </row>
    <row r="269" spans="1:69" x14ac:dyDescent="0.3">
      <c r="A269" t="s">
        <v>551</v>
      </c>
      <c r="B269">
        <v>3.46</v>
      </c>
      <c r="C269" t="s">
        <v>68</v>
      </c>
      <c r="D269" t="s">
        <v>468</v>
      </c>
      <c r="E269">
        <v>3.7839999999999998</v>
      </c>
      <c r="F269" t="s">
        <v>71</v>
      </c>
      <c r="G269" t="s">
        <v>72</v>
      </c>
      <c r="H269" t="s">
        <v>71</v>
      </c>
      <c r="I269" t="s">
        <v>71</v>
      </c>
      <c r="J269">
        <v>90</v>
      </c>
      <c r="K269" t="s">
        <v>73</v>
      </c>
      <c r="L269" t="s">
        <v>74</v>
      </c>
      <c r="M269">
        <v>3.7839999999999998</v>
      </c>
      <c r="N269" t="s">
        <v>75</v>
      </c>
      <c r="O269" t="s">
        <v>76</v>
      </c>
      <c r="P269" t="s">
        <v>75</v>
      </c>
      <c r="Q269" t="s">
        <v>469</v>
      </c>
      <c r="R269" t="s">
        <v>470</v>
      </c>
      <c r="S269" t="s">
        <v>75</v>
      </c>
      <c r="T269">
        <v>3104473</v>
      </c>
      <c r="U269">
        <v>7489241</v>
      </c>
      <c r="V269">
        <f t="shared" ref="V269" si="68">(U269-455771)/3000000</f>
        <v>2.34449</v>
      </c>
      <c r="X269">
        <v>3.54</v>
      </c>
      <c r="Y269" t="s">
        <v>130</v>
      </c>
      <c r="Z269" t="s">
        <v>552</v>
      </c>
      <c r="AA269" t="s">
        <v>91</v>
      </c>
      <c r="AB269" t="s">
        <v>71</v>
      </c>
      <c r="AC269">
        <v>137.0608</v>
      </c>
      <c r="AD269">
        <v>137.06079</v>
      </c>
      <c r="AE269" t="s">
        <v>619</v>
      </c>
      <c r="AF269" t="s">
        <v>71</v>
      </c>
      <c r="AG269" t="s">
        <v>71</v>
      </c>
      <c r="AH269" t="s">
        <v>71</v>
      </c>
      <c r="AI269" t="s">
        <v>80</v>
      </c>
      <c r="AJ269" t="s">
        <v>81</v>
      </c>
      <c r="AK269" t="s">
        <v>71</v>
      </c>
      <c r="AL269" t="s">
        <v>75</v>
      </c>
      <c r="AM269" t="s">
        <v>82</v>
      </c>
      <c r="AN269" t="s">
        <v>93</v>
      </c>
      <c r="AO269" t="s">
        <v>93</v>
      </c>
      <c r="AP269" t="s">
        <v>71</v>
      </c>
      <c r="AQ269" t="s">
        <v>71</v>
      </c>
      <c r="AR269" t="s">
        <v>71</v>
      </c>
      <c r="AS269" t="s">
        <v>94</v>
      </c>
      <c r="AT269" t="s">
        <v>71</v>
      </c>
      <c r="AU269" t="s">
        <v>71</v>
      </c>
      <c r="AV269" t="s">
        <v>71</v>
      </c>
      <c r="AW269" t="s">
        <v>71</v>
      </c>
      <c r="BI269" t="s">
        <v>75</v>
      </c>
      <c r="BJ269" t="s">
        <v>75</v>
      </c>
      <c r="BL269" t="s">
        <v>993</v>
      </c>
      <c r="BM269" t="s">
        <v>71</v>
      </c>
      <c r="BN269" t="s">
        <v>71</v>
      </c>
      <c r="BO269" t="s">
        <v>71</v>
      </c>
      <c r="BP269" t="s">
        <v>75</v>
      </c>
      <c r="BQ269" t="s">
        <v>75</v>
      </c>
    </row>
    <row r="270" spans="1:69" x14ac:dyDescent="0.3">
      <c r="A270" t="s">
        <v>551</v>
      </c>
      <c r="B270">
        <v>3.54</v>
      </c>
      <c r="C270" t="s">
        <v>68</v>
      </c>
      <c r="D270" t="s">
        <v>468</v>
      </c>
      <c r="E270" t="s">
        <v>71</v>
      </c>
      <c r="F270" t="s">
        <v>71</v>
      </c>
      <c r="G270" t="s">
        <v>72</v>
      </c>
      <c r="H270" t="s">
        <v>71</v>
      </c>
      <c r="I270" t="s">
        <v>71</v>
      </c>
      <c r="J270">
        <v>90</v>
      </c>
      <c r="K270" t="s">
        <v>73</v>
      </c>
      <c r="L270" t="s">
        <v>553</v>
      </c>
      <c r="M270" t="s">
        <v>71</v>
      </c>
      <c r="N270" t="s">
        <v>75</v>
      </c>
      <c r="O270" t="s">
        <v>76</v>
      </c>
      <c r="P270" t="s">
        <v>75</v>
      </c>
      <c r="Q270" t="s">
        <v>469</v>
      </c>
      <c r="R270" t="s">
        <v>470</v>
      </c>
      <c r="S270" t="s">
        <v>75</v>
      </c>
      <c r="T270">
        <v>617089</v>
      </c>
      <c r="U270">
        <v>1479348</v>
      </c>
      <c r="X270">
        <v>3.54</v>
      </c>
      <c r="Y270" t="s">
        <v>559</v>
      </c>
      <c r="Z270" t="s">
        <v>552</v>
      </c>
      <c r="AA270" t="s">
        <v>91</v>
      </c>
      <c r="AB270" t="s">
        <v>71</v>
      </c>
      <c r="AC270">
        <v>106.04241</v>
      </c>
      <c r="AD270">
        <v>106.04243</v>
      </c>
      <c r="AE270" t="s">
        <v>584</v>
      </c>
      <c r="AF270" t="s">
        <v>71</v>
      </c>
      <c r="AG270" t="s">
        <v>71</v>
      </c>
      <c r="AH270" t="s">
        <v>71</v>
      </c>
      <c r="AI270" t="s">
        <v>80</v>
      </c>
      <c r="AJ270" t="s">
        <v>81</v>
      </c>
      <c r="AK270" t="s">
        <v>71</v>
      </c>
      <c r="AL270" t="s">
        <v>75</v>
      </c>
      <c r="AM270" t="s">
        <v>82</v>
      </c>
      <c r="AN270" t="s">
        <v>93</v>
      </c>
      <c r="AO270" t="s">
        <v>93</v>
      </c>
      <c r="AP270" t="s">
        <v>71</v>
      </c>
      <c r="AQ270" t="s">
        <v>71</v>
      </c>
      <c r="AR270" t="s">
        <v>71</v>
      </c>
      <c r="AS270" t="s">
        <v>94</v>
      </c>
      <c r="AT270" t="s">
        <v>71</v>
      </c>
      <c r="AU270" t="s">
        <v>71</v>
      </c>
      <c r="AV270" t="s">
        <v>71</v>
      </c>
      <c r="AW270" t="s">
        <v>71</v>
      </c>
      <c r="AX270" t="s">
        <v>71</v>
      </c>
      <c r="AY270" t="s">
        <v>71</v>
      </c>
      <c r="AZ270" t="s">
        <v>71</v>
      </c>
      <c r="BA270" t="s">
        <v>71</v>
      </c>
      <c r="BI270" t="s">
        <v>75</v>
      </c>
      <c r="BJ270" t="s">
        <v>75</v>
      </c>
      <c r="BL270" t="s">
        <v>994</v>
      </c>
      <c r="BM270" t="s">
        <v>554</v>
      </c>
      <c r="BN270" t="s">
        <v>995</v>
      </c>
      <c r="BO270" t="s">
        <v>71</v>
      </c>
      <c r="BP270" t="s">
        <v>75</v>
      </c>
      <c r="BQ270" t="s">
        <v>75</v>
      </c>
    </row>
    <row r="271" spans="1:69" x14ac:dyDescent="0.3">
      <c r="A271" t="s">
        <v>551</v>
      </c>
      <c r="B271">
        <v>3.54</v>
      </c>
      <c r="C271" t="s">
        <v>68</v>
      </c>
      <c r="D271" t="s">
        <v>468</v>
      </c>
      <c r="E271" t="s">
        <v>71</v>
      </c>
      <c r="F271" t="s">
        <v>71</v>
      </c>
      <c r="G271" t="s">
        <v>72</v>
      </c>
      <c r="H271" t="s">
        <v>71</v>
      </c>
      <c r="I271" t="s">
        <v>71</v>
      </c>
      <c r="J271">
        <v>90</v>
      </c>
      <c r="K271" t="s">
        <v>73</v>
      </c>
      <c r="L271" t="s">
        <v>555</v>
      </c>
      <c r="M271" t="s">
        <v>71</v>
      </c>
      <c r="N271" t="s">
        <v>75</v>
      </c>
      <c r="O271" t="s">
        <v>76</v>
      </c>
      <c r="P271" t="s">
        <v>75</v>
      </c>
      <c r="Q271" t="s">
        <v>469</v>
      </c>
      <c r="R271" t="s">
        <v>470</v>
      </c>
      <c r="S271" t="s">
        <v>75</v>
      </c>
      <c r="T271">
        <v>538357</v>
      </c>
      <c r="U271">
        <v>1308385</v>
      </c>
      <c r="X271">
        <v>3.54</v>
      </c>
      <c r="Y271" t="s">
        <v>559</v>
      </c>
      <c r="Z271" t="s">
        <v>552</v>
      </c>
      <c r="AA271" t="s">
        <v>91</v>
      </c>
      <c r="AB271" t="s">
        <v>71</v>
      </c>
      <c r="AC271">
        <v>119.05024</v>
      </c>
      <c r="AD271">
        <v>119.05022</v>
      </c>
      <c r="AE271" t="s">
        <v>664</v>
      </c>
      <c r="AF271" t="s">
        <v>71</v>
      </c>
      <c r="AG271" t="s">
        <v>71</v>
      </c>
      <c r="AH271" t="s">
        <v>71</v>
      </c>
      <c r="AI271" t="s">
        <v>80</v>
      </c>
      <c r="AJ271" t="s">
        <v>81</v>
      </c>
      <c r="AK271" t="s">
        <v>71</v>
      </c>
      <c r="AL271" t="s">
        <v>75</v>
      </c>
      <c r="AM271" t="s">
        <v>82</v>
      </c>
      <c r="AN271" t="s">
        <v>93</v>
      </c>
      <c r="AO271" t="s">
        <v>93</v>
      </c>
      <c r="AP271" t="s">
        <v>71</v>
      </c>
      <c r="AQ271" t="s">
        <v>71</v>
      </c>
      <c r="AR271" t="s">
        <v>71</v>
      </c>
      <c r="AS271" t="s">
        <v>94</v>
      </c>
      <c r="AT271" t="s">
        <v>71</v>
      </c>
      <c r="AU271" t="s">
        <v>71</v>
      </c>
      <c r="AV271" t="s">
        <v>71</v>
      </c>
      <c r="AW271" t="s">
        <v>71</v>
      </c>
      <c r="AX271" t="s">
        <v>71</v>
      </c>
      <c r="AY271" t="s">
        <v>71</v>
      </c>
      <c r="AZ271" t="s">
        <v>71</v>
      </c>
      <c r="BA271" t="s">
        <v>71</v>
      </c>
      <c r="BI271" t="s">
        <v>75</v>
      </c>
      <c r="BJ271" t="s">
        <v>75</v>
      </c>
      <c r="BL271" t="s">
        <v>996</v>
      </c>
      <c r="BM271" t="s">
        <v>556</v>
      </c>
      <c r="BN271" t="s">
        <v>997</v>
      </c>
      <c r="BO271" t="s">
        <v>71</v>
      </c>
      <c r="BP271" t="s">
        <v>75</v>
      </c>
      <c r="BQ271" t="s">
        <v>75</v>
      </c>
    </row>
    <row r="272" spans="1:69" x14ac:dyDescent="0.3">
      <c r="A272" t="s">
        <v>551</v>
      </c>
      <c r="B272">
        <v>3.46</v>
      </c>
      <c r="C272" t="s">
        <v>68</v>
      </c>
      <c r="D272" t="s">
        <v>472</v>
      </c>
      <c r="E272">
        <v>3.774</v>
      </c>
      <c r="F272" t="s">
        <v>71</v>
      </c>
      <c r="G272" t="s">
        <v>72</v>
      </c>
      <c r="H272" t="s">
        <v>71</v>
      </c>
      <c r="I272" t="s">
        <v>71</v>
      </c>
      <c r="J272">
        <v>91</v>
      </c>
      <c r="K272" t="s">
        <v>73</v>
      </c>
      <c r="L272" t="s">
        <v>74</v>
      </c>
      <c r="M272">
        <v>3.774</v>
      </c>
      <c r="N272" t="s">
        <v>75</v>
      </c>
      <c r="O272" t="s">
        <v>76</v>
      </c>
      <c r="P272" t="s">
        <v>75</v>
      </c>
      <c r="Q272" t="s">
        <v>473</v>
      </c>
      <c r="R272" t="s">
        <v>474</v>
      </c>
      <c r="S272" t="s">
        <v>75</v>
      </c>
      <c r="T272">
        <v>2898920</v>
      </c>
      <c r="U272">
        <v>7470266</v>
      </c>
      <c r="V272">
        <f t="shared" ref="V272" si="69">(U272-455771)/3000000</f>
        <v>2.338165</v>
      </c>
      <c r="X272">
        <v>3.52</v>
      </c>
      <c r="Y272" t="s">
        <v>90</v>
      </c>
      <c r="Z272" t="s">
        <v>552</v>
      </c>
      <c r="AA272" t="s">
        <v>91</v>
      </c>
      <c r="AB272" t="s">
        <v>71</v>
      </c>
      <c r="AC272">
        <v>137.0608</v>
      </c>
      <c r="AD272">
        <v>137.06079</v>
      </c>
      <c r="AE272" t="s">
        <v>619</v>
      </c>
      <c r="AF272" t="s">
        <v>71</v>
      </c>
      <c r="AG272" t="s">
        <v>71</v>
      </c>
      <c r="AH272" t="s">
        <v>71</v>
      </c>
      <c r="AI272" t="s">
        <v>80</v>
      </c>
      <c r="AJ272" t="s">
        <v>81</v>
      </c>
      <c r="AK272" t="s">
        <v>71</v>
      </c>
      <c r="AL272" t="s">
        <v>75</v>
      </c>
      <c r="AM272" t="s">
        <v>82</v>
      </c>
      <c r="AN272" t="s">
        <v>93</v>
      </c>
      <c r="AO272" t="s">
        <v>93</v>
      </c>
      <c r="AP272" t="s">
        <v>71</v>
      </c>
      <c r="AQ272" t="s">
        <v>71</v>
      </c>
      <c r="AR272" t="s">
        <v>71</v>
      </c>
      <c r="AS272" t="s">
        <v>94</v>
      </c>
      <c r="AT272" t="s">
        <v>71</v>
      </c>
      <c r="AU272" t="s">
        <v>71</v>
      </c>
      <c r="AV272" t="s">
        <v>71</v>
      </c>
      <c r="AW272" t="s">
        <v>71</v>
      </c>
      <c r="BI272" t="s">
        <v>75</v>
      </c>
      <c r="BJ272" t="s">
        <v>75</v>
      </c>
      <c r="BL272" t="s">
        <v>998</v>
      </c>
      <c r="BM272" t="s">
        <v>71</v>
      </c>
      <c r="BN272" t="s">
        <v>71</v>
      </c>
      <c r="BO272" t="s">
        <v>71</v>
      </c>
      <c r="BP272" t="s">
        <v>75</v>
      </c>
      <c r="BQ272" t="s">
        <v>75</v>
      </c>
    </row>
    <row r="273" spans="1:69" x14ac:dyDescent="0.3">
      <c r="A273" t="s">
        <v>551</v>
      </c>
      <c r="B273">
        <v>3.52</v>
      </c>
      <c r="C273" t="s">
        <v>68</v>
      </c>
      <c r="D273" t="s">
        <v>472</v>
      </c>
      <c r="E273" t="s">
        <v>71</v>
      </c>
      <c r="F273" t="s">
        <v>71</v>
      </c>
      <c r="G273" t="s">
        <v>72</v>
      </c>
      <c r="H273" t="s">
        <v>71</v>
      </c>
      <c r="I273" t="s">
        <v>71</v>
      </c>
      <c r="J273">
        <v>91</v>
      </c>
      <c r="K273" t="s">
        <v>73</v>
      </c>
      <c r="L273" t="s">
        <v>553</v>
      </c>
      <c r="M273" t="s">
        <v>71</v>
      </c>
      <c r="N273" t="s">
        <v>75</v>
      </c>
      <c r="O273" t="s">
        <v>76</v>
      </c>
      <c r="P273" t="s">
        <v>75</v>
      </c>
      <c r="Q273" t="s">
        <v>473</v>
      </c>
      <c r="R273" t="s">
        <v>474</v>
      </c>
      <c r="S273" t="s">
        <v>75</v>
      </c>
      <c r="T273">
        <v>588143</v>
      </c>
      <c r="U273">
        <v>1423246</v>
      </c>
      <c r="X273">
        <v>3.52</v>
      </c>
      <c r="Y273" t="s">
        <v>559</v>
      </c>
      <c r="Z273" t="s">
        <v>552</v>
      </c>
      <c r="AA273" t="s">
        <v>91</v>
      </c>
      <c r="AB273" t="s">
        <v>71</v>
      </c>
      <c r="AC273">
        <v>106.04241</v>
      </c>
      <c r="AD273">
        <v>106.04242000000001</v>
      </c>
      <c r="AE273" t="s">
        <v>638</v>
      </c>
      <c r="AF273" t="s">
        <v>71</v>
      </c>
      <c r="AG273" t="s">
        <v>71</v>
      </c>
      <c r="AH273" t="s">
        <v>71</v>
      </c>
      <c r="AI273" t="s">
        <v>80</v>
      </c>
      <c r="AJ273" t="s">
        <v>81</v>
      </c>
      <c r="AK273" t="s">
        <v>71</v>
      </c>
      <c r="AL273" t="s">
        <v>75</v>
      </c>
      <c r="AM273" t="s">
        <v>82</v>
      </c>
      <c r="AN273" t="s">
        <v>93</v>
      </c>
      <c r="AO273" t="s">
        <v>93</v>
      </c>
      <c r="AP273" t="s">
        <v>71</v>
      </c>
      <c r="AQ273" t="s">
        <v>71</v>
      </c>
      <c r="AR273" t="s">
        <v>71</v>
      </c>
      <c r="AS273" t="s">
        <v>94</v>
      </c>
      <c r="AT273" t="s">
        <v>71</v>
      </c>
      <c r="AU273" t="s">
        <v>71</v>
      </c>
      <c r="AV273" t="s">
        <v>71</v>
      </c>
      <c r="AW273" t="s">
        <v>71</v>
      </c>
      <c r="AX273" t="s">
        <v>71</v>
      </c>
      <c r="AY273" t="s">
        <v>71</v>
      </c>
      <c r="AZ273" t="s">
        <v>71</v>
      </c>
      <c r="BA273" t="s">
        <v>71</v>
      </c>
      <c r="BI273" t="s">
        <v>75</v>
      </c>
      <c r="BJ273" t="s">
        <v>75</v>
      </c>
      <c r="BL273" t="s">
        <v>999</v>
      </c>
      <c r="BM273" t="s">
        <v>554</v>
      </c>
      <c r="BN273" t="s">
        <v>928</v>
      </c>
      <c r="BO273" t="s">
        <v>71</v>
      </c>
      <c r="BP273" t="s">
        <v>75</v>
      </c>
      <c r="BQ273" t="s">
        <v>75</v>
      </c>
    </row>
    <row r="274" spans="1:69" x14ac:dyDescent="0.3">
      <c r="A274" t="s">
        <v>551</v>
      </c>
      <c r="B274">
        <v>3.52</v>
      </c>
      <c r="C274" t="s">
        <v>68</v>
      </c>
      <c r="D274" t="s">
        <v>472</v>
      </c>
      <c r="E274" t="s">
        <v>71</v>
      </c>
      <c r="F274" t="s">
        <v>71</v>
      </c>
      <c r="G274" t="s">
        <v>72</v>
      </c>
      <c r="H274" t="s">
        <v>71</v>
      </c>
      <c r="I274" t="s">
        <v>71</v>
      </c>
      <c r="J274">
        <v>91</v>
      </c>
      <c r="K274" t="s">
        <v>73</v>
      </c>
      <c r="L274" t="s">
        <v>555</v>
      </c>
      <c r="M274" t="s">
        <v>71</v>
      </c>
      <c r="N274" t="s">
        <v>75</v>
      </c>
      <c r="O274" t="s">
        <v>76</v>
      </c>
      <c r="P274" t="s">
        <v>75</v>
      </c>
      <c r="Q274" t="s">
        <v>473</v>
      </c>
      <c r="R274" t="s">
        <v>474</v>
      </c>
      <c r="S274" t="s">
        <v>75</v>
      </c>
      <c r="T274">
        <v>506099</v>
      </c>
      <c r="U274">
        <v>1211100</v>
      </c>
      <c r="X274">
        <v>3.52</v>
      </c>
      <c r="Y274" t="s">
        <v>559</v>
      </c>
      <c r="Z274" t="s">
        <v>552</v>
      </c>
      <c r="AA274" t="s">
        <v>91</v>
      </c>
      <c r="AB274" t="s">
        <v>71</v>
      </c>
      <c r="AC274">
        <v>119.05024</v>
      </c>
      <c r="AD274">
        <v>119.05023</v>
      </c>
      <c r="AE274" t="s">
        <v>579</v>
      </c>
      <c r="AF274" t="s">
        <v>71</v>
      </c>
      <c r="AG274" t="s">
        <v>71</v>
      </c>
      <c r="AH274" t="s">
        <v>71</v>
      </c>
      <c r="AI274" t="s">
        <v>80</v>
      </c>
      <c r="AJ274" t="s">
        <v>81</v>
      </c>
      <c r="AK274" t="s">
        <v>71</v>
      </c>
      <c r="AL274" t="s">
        <v>75</v>
      </c>
      <c r="AM274" t="s">
        <v>82</v>
      </c>
      <c r="AN274" t="s">
        <v>93</v>
      </c>
      <c r="AO274" t="s">
        <v>93</v>
      </c>
      <c r="AP274" t="s">
        <v>71</v>
      </c>
      <c r="AQ274" t="s">
        <v>71</v>
      </c>
      <c r="AR274" t="s">
        <v>71</v>
      </c>
      <c r="AS274" t="s">
        <v>94</v>
      </c>
      <c r="AT274" t="s">
        <v>71</v>
      </c>
      <c r="AU274" t="s">
        <v>71</v>
      </c>
      <c r="AV274" t="s">
        <v>71</v>
      </c>
      <c r="AW274" t="s">
        <v>71</v>
      </c>
      <c r="AX274" t="s">
        <v>71</v>
      </c>
      <c r="AY274" t="s">
        <v>71</v>
      </c>
      <c r="AZ274" t="s">
        <v>71</v>
      </c>
      <c r="BA274" t="s">
        <v>71</v>
      </c>
      <c r="BI274" t="s">
        <v>75</v>
      </c>
      <c r="BJ274" t="s">
        <v>75</v>
      </c>
      <c r="BL274" t="s">
        <v>1000</v>
      </c>
      <c r="BM274" t="s">
        <v>556</v>
      </c>
      <c r="BN274" t="s">
        <v>1001</v>
      </c>
      <c r="BO274" t="s">
        <v>71</v>
      </c>
      <c r="BP274" t="s">
        <v>75</v>
      </c>
      <c r="BQ274" t="s">
        <v>75</v>
      </c>
    </row>
    <row r="275" spans="1:69" x14ac:dyDescent="0.3">
      <c r="A275" t="s">
        <v>551</v>
      </c>
      <c r="B275">
        <v>3.46</v>
      </c>
      <c r="C275" t="s">
        <v>68</v>
      </c>
      <c r="D275" t="s">
        <v>476</v>
      </c>
      <c r="E275">
        <v>3.7210000000000001</v>
      </c>
      <c r="F275" t="s">
        <v>71</v>
      </c>
      <c r="G275" t="s">
        <v>72</v>
      </c>
      <c r="H275" t="s">
        <v>71</v>
      </c>
      <c r="I275" t="s">
        <v>71</v>
      </c>
      <c r="J275">
        <v>92</v>
      </c>
      <c r="K275" t="s">
        <v>73</v>
      </c>
      <c r="L275" t="s">
        <v>74</v>
      </c>
      <c r="M275">
        <v>3.7210000000000001</v>
      </c>
      <c r="N275" t="s">
        <v>75</v>
      </c>
      <c r="O275" t="s">
        <v>76</v>
      </c>
      <c r="P275" t="s">
        <v>75</v>
      </c>
      <c r="Q275" t="s">
        <v>477</v>
      </c>
      <c r="R275" t="s">
        <v>478</v>
      </c>
      <c r="S275" t="s">
        <v>75</v>
      </c>
      <c r="T275">
        <v>2729063</v>
      </c>
      <c r="U275">
        <v>7366245</v>
      </c>
      <c r="V275">
        <f t="shared" ref="V275" si="70">(U275-455771)/3000000</f>
        <v>2.3034913333333331</v>
      </c>
      <c r="X275">
        <v>3.53</v>
      </c>
      <c r="Y275" t="s">
        <v>566</v>
      </c>
      <c r="Z275" t="s">
        <v>552</v>
      </c>
      <c r="AA275" t="s">
        <v>91</v>
      </c>
      <c r="AB275" t="s">
        <v>71</v>
      </c>
      <c r="AC275">
        <v>137.0608</v>
      </c>
      <c r="AD275">
        <v>137.06079</v>
      </c>
      <c r="AE275" t="s">
        <v>619</v>
      </c>
      <c r="AF275" t="s">
        <v>71</v>
      </c>
      <c r="AG275" t="s">
        <v>71</v>
      </c>
      <c r="AH275" t="s">
        <v>71</v>
      </c>
      <c r="AI275" t="s">
        <v>80</v>
      </c>
      <c r="AJ275" t="s">
        <v>81</v>
      </c>
      <c r="AK275" t="s">
        <v>71</v>
      </c>
      <c r="AL275" t="s">
        <v>75</v>
      </c>
      <c r="AM275" t="s">
        <v>82</v>
      </c>
      <c r="AN275" t="s">
        <v>93</v>
      </c>
      <c r="AO275" t="s">
        <v>93</v>
      </c>
      <c r="AP275" t="s">
        <v>71</v>
      </c>
      <c r="AQ275" t="s">
        <v>71</v>
      </c>
      <c r="AR275" t="s">
        <v>71</v>
      </c>
      <c r="AS275" t="s">
        <v>94</v>
      </c>
      <c r="AT275" t="s">
        <v>71</v>
      </c>
      <c r="AU275" t="s">
        <v>71</v>
      </c>
      <c r="AV275" t="s">
        <v>71</v>
      </c>
      <c r="AW275" t="s">
        <v>71</v>
      </c>
      <c r="BI275" t="s">
        <v>75</v>
      </c>
      <c r="BJ275" t="s">
        <v>75</v>
      </c>
      <c r="BL275" t="s">
        <v>1002</v>
      </c>
      <c r="BM275" t="s">
        <v>71</v>
      </c>
      <c r="BN275" t="s">
        <v>71</v>
      </c>
      <c r="BO275" t="s">
        <v>71</v>
      </c>
      <c r="BP275" t="s">
        <v>75</v>
      </c>
      <c r="BQ275" t="s">
        <v>75</v>
      </c>
    </row>
    <row r="276" spans="1:69" x14ac:dyDescent="0.3">
      <c r="A276" t="s">
        <v>551</v>
      </c>
      <c r="B276">
        <v>3.53</v>
      </c>
      <c r="C276" t="s">
        <v>68</v>
      </c>
      <c r="D276" t="s">
        <v>476</v>
      </c>
      <c r="E276" t="s">
        <v>71</v>
      </c>
      <c r="F276" t="s">
        <v>71</v>
      </c>
      <c r="G276" t="s">
        <v>72</v>
      </c>
      <c r="H276" t="s">
        <v>71</v>
      </c>
      <c r="I276" t="s">
        <v>71</v>
      </c>
      <c r="J276">
        <v>92</v>
      </c>
      <c r="K276" t="s">
        <v>73</v>
      </c>
      <c r="L276" t="s">
        <v>553</v>
      </c>
      <c r="M276" t="s">
        <v>71</v>
      </c>
      <c r="N276" t="s">
        <v>75</v>
      </c>
      <c r="O276" t="s">
        <v>76</v>
      </c>
      <c r="P276" t="s">
        <v>75</v>
      </c>
      <c r="Q276" t="s">
        <v>477</v>
      </c>
      <c r="R276" t="s">
        <v>478</v>
      </c>
      <c r="S276" t="s">
        <v>75</v>
      </c>
      <c r="T276">
        <v>537746</v>
      </c>
      <c r="U276">
        <v>1332792</v>
      </c>
      <c r="X276">
        <v>3.53</v>
      </c>
      <c r="Y276" t="s">
        <v>559</v>
      </c>
      <c r="Z276" t="s">
        <v>552</v>
      </c>
      <c r="AA276" t="s">
        <v>91</v>
      </c>
      <c r="AB276" t="s">
        <v>71</v>
      </c>
      <c r="AC276">
        <v>106.04241</v>
      </c>
      <c r="AD276">
        <v>106.04243</v>
      </c>
      <c r="AE276" t="s">
        <v>584</v>
      </c>
      <c r="AF276" t="s">
        <v>71</v>
      </c>
      <c r="AG276" t="s">
        <v>71</v>
      </c>
      <c r="AH276" t="s">
        <v>71</v>
      </c>
      <c r="AI276" t="s">
        <v>80</v>
      </c>
      <c r="AJ276" t="s">
        <v>81</v>
      </c>
      <c r="AK276" t="s">
        <v>71</v>
      </c>
      <c r="AL276" t="s">
        <v>75</v>
      </c>
      <c r="AM276" t="s">
        <v>82</v>
      </c>
      <c r="AN276" t="s">
        <v>93</v>
      </c>
      <c r="AO276" t="s">
        <v>93</v>
      </c>
      <c r="AP276" t="s">
        <v>71</v>
      </c>
      <c r="AQ276" t="s">
        <v>71</v>
      </c>
      <c r="AR276" t="s">
        <v>71</v>
      </c>
      <c r="AS276" t="s">
        <v>94</v>
      </c>
      <c r="AT276" t="s">
        <v>71</v>
      </c>
      <c r="AU276" t="s">
        <v>71</v>
      </c>
      <c r="AV276" t="s">
        <v>71</v>
      </c>
      <c r="AW276" t="s">
        <v>71</v>
      </c>
      <c r="AX276" t="s">
        <v>71</v>
      </c>
      <c r="AY276" t="s">
        <v>71</v>
      </c>
      <c r="AZ276" t="s">
        <v>71</v>
      </c>
      <c r="BA276" t="s">
        <v>71</v>
      </c>
      <c r="BI276" t="s">
        <v>75</v>
      </c>
      <c r="BJ276" t="s">
        <v>75</v>
      </c>
      <c r="BL276" t="s">
        <v>1003</v>
      </c>
      <c r="BM276" t="s">
        <v>554</v>
      </c>
      <c r="BN276" t="s">
        <v>967</v>
      </c>
      <c r="BO276" t="s">
        <v>71</v>
      </c>
      <c r="BP276" t="s">
        <v>75</v>
      </c>
      <c r="BQ276" t="s">
        <v>75</v>
      </c>
    </row>
    <row r="277" spans="1:69" x14ac:dyDescent="0.3">
      <c r="A277" t="s">
        <v>551</v>
      </c>
      <c r="B277">
        <v>3.53</v>
      </c>
      <c r="C277" t="s">
        <v>68</v>
      </c>
      <c r="D277" t="s">
        <v>476</v>
      </c>
      <c r="E277" t="s">
        <v>71</v>
      </c>
      <c r="F277" t="s">
        <v>71</v>
      </c>
      <c r="G277" t="s">
        <v>72</v>
      </c>
      <c r="H277" t="s">
        <v>71</v>
      </c>
      <c r="I277" t="s">
        <v>71</v>
      </c>
      <c r="J277">
        <v>92</v>
      </c>
      <c r="K277" t="s">
        <v>73</v>
      </c>
      <c r="L277" t="s">
        <v>555</v>
      </c>
      <c r="M277" t="s">
        <v>71</v>
      </c>
      <c r="N277" t="s">
        <v>75</v>
      </c>
      <c r="O277" t="s">
        <v>76</v>
      </c>
      <c r="P277" t="s">
        <v>75</v>
      </c>
      <c r="Q277" t="s">
        <v>477</v>
      </c>
      <c r="R277" t="s">
        <v>478</v>
      </c>
      <c r="S277" t="s">
        <v>75</v>
      </c>
      <c r="T277">
        <v>467552</v>
      </c>
      <c r="U277">
        <v>1139974</v>
      </c>
      <c r="X277">
        <v>3.53</v>
      </c>
      <c r="Y277" t="s">
        <v>559</v>
      </c>
      <c r="Z277" t="s">
        <v>552</v>
      </c>
      <c r="AA277" t="s">
        <v>91</v>
      </c>
      <c r="AB277" t="s">
        <v>71</v>
      </c>
      <c r="AC277">
        <v>119.05024</v>
      </c>
      <c r="AD277">
        <v>119.05023</v>
      </c>
      <c r="AE277" t="s">
        <v>579</v>
      </c>
      <c r="AF277" t="s">
        <v>71</v>
      </c>
      <c r="AG277" t="s">
        <v>71</v>
      </c>
      <c r="AH277" t="s">
        <v>71</v>
      </c>
      <c r="AI277" t="s">
        <v>80</v>
      </c>
      <c r="AJ277" t="s">
        <v>81</v>
      </c>
      <c r="AK277" t="s">
        <v>71</v>
      </c>
      <c r="AL277" t="s">
        <v>75</v>
      </c>
      <c r="AM277" t="s">
        <v>82</v>
      </c>
      <c r="AN277" t="s">
        <v>93</v>
      </c>
      <c r="AO277" t="s">
        <v>93</v>
      </c>
      <c r="AP277" t="s">
        <v>71</v>
      </c>
      <c r="AQ277" t="s">
        <v>71</v>
      </c>
      <c r="AR277" t="s">
        <v>71</v>
      </c>
      <c r="AS277" t="s">
        <v>94</v>
      </c>
      <c r="AT277" t="s">
        <v>71</v>
      </c>
      <c r="AU277" t="s">
        <v>71</v>
      </c>
      <c r="AV277" t="s">
        <v>71</v>
      </c>
      <c r="AW277" t="s">
        <v>71</v>
      </c>
      <c r="AX277" t="s">
        <v>71</v>
      </c>
      <c r="AY277" t="s">
        <v>71</v>
      </c>
      <c r="AZ277" t="s">
        <v>71</v>
      </c>
      <c r="BA277" t="s">
        <v>71</v>
      </c>
      <c r="BI277" t="s">
        <v>75</v>
      </c>
      <c r="BJ277" t="s">
        <v>75</v>
      </c>
      <c r="BL277" t="s">
        <v>1004</v>
      </c>
      <c r="BM277" t="s">
        <v>556</v>
      </c>
      <c r="BN277" t="s">
        <v>1005</v>
      </c>
      <c r="BO277" t="s">
        <v>71</v>
      </c>
      <c r="BP277" t="s">
        <v>75</v>
      </c>
      <c r="BQ277" t="s">
        <v>75</v>
      </c>
    </row>
    <row r="278" spans="1:69" x14ac:dyDescent="0.3">
      <c r="A278" t="s">
        <v>551</v>
      </c>
      <c r="B278">
        <v>3.46</v>
      </c>
      <c r="C278" t="s">
        <v>68</v>
      </c>
      <c r="D278" t="s">
        <v>480</v>
      </c>
      <c r="E278">
        <v>3.544</v>
      </c>
      <c r="F278" t="s">
        <v>71</v>
      </c>
      <c r="G278" t="s">
        <v>72</v>
      </c>
      <c r="H278" t="s">
        <v>71</v>
      </c>
      <c r="I278" t="s">
        <v>71</v>
      </c>
      <c r="J278">
        <v>93</v>
      </c>
      <c r="K278" t="s">
        <v>73</v>
      </c>
      <c r="L278" t="s">
        <v>74</v>
      </c>
      <c r="M278">
        <v>3.544</v>
      </c>
      <c r="N278" t="s">
        <v>75</v>
      </c>
      <c r="O278" t="s">
        <v>76</v>
      </c>
      <c r="P278" t="s">
        <v>75</v>
      </c>
      <c r="Q278" t="s">
        <v>481</v>
      </c>
      <c r="R278" t="s">
        <v>482</v>
      </c>
      <c r="S278" t="s">
        <v>75</v>
      </c>
      <c r="T278">
        <v>2699486</v>
      </c>
      <c r="U278">
        <v>7016383</v>
      </c>
      <c r="V278">
        <f t="shared" ref="V278" si="71">(U278-455771)/3000000</f>
        <v>2.1868706666666666</v>
      </c>
      <c r="X278">
        <v>3.54</v>
      </c>
      <c r="Y278" t="s">
        <v>130</v>
      </c>
      <c r="Z278" t="s">
        <v>552</v>
      </c>
      <c r="AA278" t="s">
        <v>91</v>
      </c>
      <c r="AB278" t="s">
        <v>71</v>
      </c>
      <c r="AC278">
        <v>137.0608</v>
      </c>
      <c r="AD278">
        <v>137.06081</v>
      </c>
      <c r="AE278" t="s">
        <v>582</v>
      </c>
      <c r="AF278" t="s">
        <v>71</v>
      </c>
      <c r="AG278" t="s">
        <v>71</v>
      </c>
      <c r="AH278" t="s">
        <v>71</v>
      </c>
      <c r="AI278" t="s">
        <v>80</v>
      </c>
      <c r="AJ278" t="s">
        <v>81</v>
      </c>
      <c r="AK278" t="s">
        <v>71</v>
      </c>
      <c r="AL278" t="s">
        <v>75</v>
      </c>
      <c r="AM278" t="s">
        <v>82</v>
      </c>
      <c r="AN278" t="s">
        <v>93</v>
      </c>
      <c r="AO278" t="s">
        <v>93</v>
      </c>
      <c r="AP278" t="s">
        <v>71</v>
      </c>
      <c r="AQ278" t="s">
        <v>71</v>
      </c>
      <c r="AR278" t="s">
        <v>71</v>
      </c>
      <c r="AS278" t="s">
        <v>94</v>
      </c>
      <c r="AT278" t="s">
        <v>71</v>
      </c>
      <c r="AU278" t="s">
        <v>71</v>
      </c>
      <c r="AV278" t="s">
        <v>71</v>
      </c>
      <c r="AW278" t="s">
        <v>71</v>
      </c>
      <c r="BI278" t="s">
        <v>75</v>
      </c>
      <c r="BJ278" t="s">
        <v>75</v>
      </c>
      <c r="BL278" t="s">
        <v>1006</v>
      </c>
      <c r="BM278" t="s">
        <v>71</v>
      </c>
      <c r="BN278" t="s">
        <v>71</v>
      </c>
      <c r="BO278" t="s">
        <v>71</v>
      </c>
      <c r="BP278" t="s">
        <v>75</v>
      </c>
      <c r="BQ278" t="s">
        <v>75</v>
      </c>
    </row>
    <row r="279" spans="1:69" x14ac:dyDescent="0.3">
      <c r="A279" t="s">
        <v>551</v>
      </c>
      <c r="B279">
        <v>3.54</v>
      </c>
      <c r="C279" t="s">
        <v>68</v>
      </c>
      <c r="D279" t="s">
        <v>480</v>
      </c>
      <c r="E279" t="s">
        <v>71</v>
      </c>
      <c r="F279" t="s">
        <v>71</v>
      </c>
      <c r="G279" t="s">
        <v>72</v>
      </c>
      <c r="H279" t="s">
        <v>71</v>
      </c>
      <c r="I279" t="s">
        <v>71</v>
      </c>
      <c r="J279">
        <v>93</v>
      </c>
      <c r="K279" t="s">
        <v>73</v>
      </c>
      <c r="L279" t="s">
        <v>553</v>
      </c>
      <c r="M279" t="s">
        <v>71</v>
      </c>
      <c r="N279" t="s">
        <v>75</v>
      </c>
      <c r="O279" t="s">
        <v>76</v>
      </c>
      <c r="P279" t="s">
        <v>75</v>
      </c>
      <c r="Q279" t="s">
        <v>481</v>
      </c>
      <c r="R279" t="s">
        <v>482</v>
      </c>
      <c r="S279" t="s">
        <v>75</v>
      </c>
      <c r="T279">
        <v>544660</v>
      </c>
      <c r="U279">
        <v>1332000</v>
      </c>
      <c r="X279">
        <v>3.54</v>
      </c>
      <c r="Y279" t="s">
        <v>559</v>
      </c>
      <c r="Z279" t="s">
        <v>552</v>
      </c>
      <c r="AA279" t="s">
        <v>91</v>
      </c>
      <c r="AB279" t="s">
        <v>71</v>
      </c>
      <c r="AC279">
        <v>106.04241</v>
      </c>
      <c r="AD279">
        <v>106.04244</v>
      </c>
      <c r="AE279" t="s">
        <v>621</v>
      </c>
      <c r="AF279" t="s">
        <v>71</v>
      </c>
      <c r="AG279" t="s">
        <v>71</v>
      </c>
      <c r="AH279" t="s">
        <v>71</v>
      </c>
      <c r="AI279" t="s">
        <v>80</v>
      </c>
      <c r="AJ279" t="s">
        <v>81</v>
      </c>
      <c r="AK279" t="s">
        <v>71</v>
      </c>
      <c r="AL279" t="s">
        <v>75</v>
      </c>
      <c r="AM279" t="s">
        <v>82</v>
      </c>
      <c r="AN279" t="s">
        <v>93</v>
      </c>
      <c r="AO279" t="s">
        <v>93</v>
      </c>
      <c r="AP279" t="s">
        <v>71</v>
      </c>
      <c r="AQ279" t="s">
        <v>71</v>
      </c>
      <c r="AR279" t="s">
        <v>71</v>
      </c>
      <c r="AS279" t="s">
        <v>94</v>
      </c>
      <c r="AT279" t="s">
        <v>71</v>
      </c>
      <c r="AU279" t="s">
        <v>71</v>
      </c>
      <c r="AV279" t="s">
        <v>71</v>
      </c>
      <c r="AW279" t="s">
        <v>71</v>
      </c>
      <c r="AX279" t="s">
        <v>71</v>
      </c>
      <c r="AY279" t="s">
        <v>71</v>
      </c>
      <c r="AZ279" t="s">
        <v>71</v>
      </c>
      <c r="BA279" t="s">
        <v>71</v>
      </c>
      <c r="BI279" t="s">
        <v>75</v>
      </c>
      <c r="BJ279" t="s">
        <v>75</v>
      </c>
      <c r="BL279" t="s">
        <v>1007</v>
      </c>
      <c r="BM279" t="s">
        <v>554</v>
      </c>
      <c r="BN279" t="s">
        <v>648</v>
      </c>
      <c r="BO279" t="s">
        <v>71</v>
      </c>
      <c r="BP279" t="s">
        <v>75</v>
      </c>
      <c r="BQ279" t="s">
        <v>75</v>
      </c>
    </row>
    <row r="280" spans="1:69" x14ac:dyDescent="0.3">
      <c r="A280" t="s">
        <v>551</v>
      </c>
      <c r="B280">
        <v>3.54</v>
      </c>
      <c r="C280" t="s">
        <v>68</v>
      </c>
      <c r="D280" t="s">
        <v>480</v>
      </c>
      <c r="E280" t="s">
        <v>71</v>
      </c>
      <c r="F280" t="s">
        <v>71</v>
      </c>
      <c r="G280" t="s">
        <v>72</v>
      </c>
      <c r="H280" t="s">
        <v>71</v>
      </c>
      <c r="I280" t="s">
        <v>71</v>
      </c>
      <c r="J280">
        <v>93</v>
      </c>
      <c r="K280" t="s">
        <v>73</v>
      </c>
      <c r="L280" t="s">
        <v>555</v>
      </c>
      <c r="M280" t="s">
        <v>71</v>
      </c>
      <c r="N280" t="s">
        <v>75</v>
      </c>
      <c r="O280" t="s">
        <v>76</v>
      </c>
      <c r="P280" t="s">
        <v>75</v>
      </c>
      <c r="Q280" t="s">
        <v>481</v>
      </c>
      <c r="R280" t="s">
        <v>482</v>
      </c>
      <c r="S280" t="s">
        <v>75</v>
      </c>
      <c r="T280">
        <v>471643</v>
      </c>
      <c r="U280">
        <v>1210245</v>
      </c>
      <c r="X280">
        <v>3.54</v>
      </c>
      <c r="Y280" t="s">
        <v>559</v>
      </c>
      <c r="Z280" t="s">
        <v>552</v>
      </c>
      <c r="AA280" t="s">
        <v>91</v>
      </c>
      <c r="AB280" t="s">
        <v>71</v>
      </c>
      <c r="AC280">
        <v>119.05024</v>
      </c>
      <c r="AD280">
        <v>119.05025000000001</v>
      </c>
      <c r="AE280" t="s">
        <v>611</v>
      </c>
      <c r="AF280" t="s">
        <v>71</v>
      </c>
      <c r="AG280" t="s">
        <v>71</v>
      </c>
      <c r="AH280" t="s">
        <v>71</v>
      </c>
      <c r="AI280" t="s">
        <v>80</v>
      </c>
      <c r="AJ280" t="s">
        <v>81</v>
      </c>
      <c r="AK280" t="s">
        <v>71</v>
      </c>
      <c r="AL280" t="s">
        <v>75</v>
      </c>
      <c r="AM280" t="s">
        <v>82</v>
      </c>
      <c r="AN280" t="s">
        <v>93</v>
      </c>
      <c r="AO280" t="s">
        <v>93</v>
      </c>
      <c r="AP280" t="s">
        <v>71</v>
      </c>
      <c r="AQ280" t="s">
        <v>71</v>
      </c>
      <c r="AR280" t="s">
        <v>71</v>
      </c>
      <c r="AS280" t="s">
        <v>94</v>
      </c>
      <c r="AT280" t="s">
        <v>71</v>
      </c>
      <c r="AU280" t="s">
        <v>71</v>
      </c>
      <c r="AV280" t="s">
        <v>71</v>
      </c>
      <c r="AW280" t="s">
        <v>71</v>
      </c>
      <c r="AX280" t="s">
        <v>71</v>
      </c>
      <c r="AY280" t="s">
        <v>71</v>
      </c>
      <c r="AZ280" t="s">
        <v>71</v>
      </c>
      <c r="BA280" t="s">
        <v>71</v>
      </c>
      <c r="BI280" t="s">
        <v>75</v>
      </c>
      <c r="BJ280" t="s">
        <v>75</v>
      </c>
      <c r="BL280" t="s">
        <v>1008</v>
      </c>
      <c r="BM280" t="s">
        <v>556</v>
      </c>
      <c r="BN280" t="s">
        <v>684</v>
      </c>
      <c r="BO280" t="s">
        <v>71</v>
      </c>
      <c r="BP280" t="s">
        <v>75</v>
      </c>
      <c r="BQ280" t="s">
        <v>75</v>
      </c>
    </row>
    <row r="281" spans="1:69" x14ac:dyDescent="0.3">
      <c r="A281" t="s">
        <v>551</v>
      </c>
      <c r="B281">
        <v>3.46</v>
      </c>
      <c r="C281" t="s">
        <v>68</v>
      </c>
      <c r="D281" t="s">
        <v>484</v>
      </c>
      <c r="E281">
        <v>3.6429999999999998</v>
      </c>
      <c r="F281" t="s">
        <v>71</v>
      </c>
      <c r="G281" t="s">
        <v>72</v>
      </c>
      <c r="H281" t="s">
        <v>71</v>
      </c>
      <c r="I281" t="s">
        <v>71</v>
      </c>
      <c r="J281">
        <v>94</v>
      </c>
      <c r="K281" t="s">
        <v>73</v>
      </c>
      <c r="L281" t="s">
        <v>74</v>
      </c>
      <c r="M281">
        <v>3.6429999999999998</v>
      </c>
      <c r="N281" t="s">
        <v>75</v>
      </c>
      <c r="O281" t="s">
        <v>76</v>
      </c>
      <c r="P281" t="s">
        <v>75</v>
      </c>
      <c r="Q281" t="s">
        <v>485</v>
      </c>
      <c r="R281" t="s">
        <v>486</v>
      </c>
      <c r="S281" t="s">
        <v>75</v>
      </c>
      <c r="T281">
        <v>2629132</v>
      </c>
      <c r="U281">
        <v>7211159</v>
      </c>
      <c r="V281">
        <f t="shared" ref="V281" si="72">(U281-455771)/3000000</f>
        <v>2.2517960000000001</v>
      </c>
      <c r="X281">
        <v>3.54</v>
      </c>
      <c r="Y281" t="s">
        <v>130</v>
      </c>
      <c r="Z281" t="s">
        <v>552</v>
      </c>
      <c r="AA281" t="s">
        <v>91</v>
      </c>
      <c r="AB281" t="s">
        <v>71</v>
      </c>
      <c r="AC281">
        <v>137.0608</v>
      </c>
      <c r="AD281">
        <v>137.06081</v>
      </c>
      <c r="AE281" t="s">
        <v>582</v>
      </c>
      <c r="AF281" t="s">
        <v>71</v>
      </c>
      <c r="AG281" t="s">
        <v>71</v>
      </c>
      <c r="AH281" t="s">
        <v>71</v>
      </c>
      <c r="AI281" t="s">
        <v>80</v>
      </c>
      <c r="AJ281" t="s">
        <v>81</v>
      </c>
      <c r="AK281" t="s">
        <v>71</v>
      </c>
      <c r="AL281" t="s">
        <v>75</v>
      </c>
      <c r="AM281" t="s">
        <v>82</v>
      </c>
      <c r="AN281" t="s">
        <v>93</v>
      </c>
      <c r="AO281" t="s">
        <v>93</v>
      </c>
      <c r="AP281" t="s">
        <v>71</v>
      </c>
      <c r="AQ281" t="s">
        <v>71</v>
      </c>
      <c r="AR281" t="s">
        <v>71</v>
      </c>
      <c r="AS281" t="s">
        <v>94</v>
      </c>
      <c r="AT281" t="s">
        <v>71</v>
      </c>
      <c r="AU281" t="s">
        <v>71</v>
      </c>
      <c r="AV281" t="s">
        <v>71</v>
      </c>
      <c r="AW281" t="s">
        <v>71</v>
      </c>
      <c r="BI281" t="s">
        <v>75</v>
      </c>
      <c r="BJ281" t="s">
        <v>75</v>
      </c>
      <c r="BL281" t="s">
        <v>1009</v>
      </c>
      <c r="BM281" t="s">
        <v>71</v>
      </c>
      <c r="BN281" t="s">
        <v>71</v>
      </c>
      <c r="BO281" t="s">
        <v>71</v>
      </c>
      <c r="BP281" t="s">
        <v>75</v>
      </c>
      <c r="BQ281" t="s">
        <v>75</v>
      </c>
    </row>
    <row r="282" spans="1:69" x14ac:dyDescent="0.3">
      <c r="A282" t="s">
        <v>551</v>
      </c>
      <c r="B282">
        <v>3.54</v>
      </c>
      <c r="C282" t="s">
        <v>68</v>
      </c>
      <c r="D282" t="s">
        <v>484</v>
      </c>
      <c r="E282" t="s">
        <v>71</v>
      </c>
      <c r="F282" t="s">
        <v>71</v>
      </c>
      <c r="G282" t="s">
        <v>72</v>
      </c>
      <c r="H282" t="s">
        <v>71</v>
      </c>
      <c r="I282" t="s">
        <v>71</v>
      </c>
      <c r="J282">
        <v>94</v>
      </c>
      <c r="K282" t="s">
        <v>73</v>
      </c>
      <c r="L282" t="s">
        <v>553</v>
      </c>
      <c r="M282" t="s">
        <v>71</v>
      </c>
      <c r="N282" t="s">
        <v>75</v>
      </c>
      <c r="O282" t="s">
        <v>76</v>
      </c>
      <c r="P282" t="s">
        <v>75</v>
      </c>
      <c r="Q282" t="s">
        <v>485</v>
      </c>
      <c r="R282" t="s">
        <v>486</v>
      </c>
      <c r="S282" t="s">
        <v>75</v>
      </c>
      <c r="T282">
        <v>522548</v>
      </c>
      <c r="U282">
        <v>1353071</v>
      </c>
      <c r="X282">
        <v>3.54</v>
      </c>
      <c r="Y282" t="s">
        <v>559</v>
      </c>
      <c r="Z282" t="s">
        <v>552</v>
      </c>
      <c r="AA282" t="s">
        <v>91</v>
      </c>
      <c r="AB282" t="s">
        <v>71</v>
      </c>
      <c r="AC282">
        <v>106.04241</v>
      </c>
      <c r="AD282">
        <v>106.04243</v>
      </c>
      <c r="AE282" t="s">
        <v>650</v>
      </c>
      <c r="AF282" t="s">
        <v>71</v>
      </c>
      <c r="AG282" t="s">
        <v>71</v>
      </c>
      <c r="AH282" t="s">
        <v>71</v>
      </c>
      <c r="AI282" t="s">
        <v>80</v>
      </c>
      <c r="AJ282" t="s">
        <v>81</v>
      </c>
      <c r="AK282" t="s">
        <v>71</v>
      </c>
      <c r="AL282" t="s">
        <v>75</v>
      </c>
      <c r="AM282" t="s">
        <v>82</v>
      </c>
      <c r="AN282" t="s">
        <v>93</v>
      </c>
      <c r="AO282" t="s">
        <v>93</v>
      </c>
      <c r="AP282" t="s">
        <v>71</v>
      </c>
      <c r="AQ282" t="s">
        <v>71</v>
      </c>
      <c r="AR282" t="s">
        <v>71</v>
      </c>
      <c r="AS282" t="s">
        <v>94</v>
      </c>
      <c r="AT282" t="s">
        <v>71</v>
      </c>
      <c r="AU282" t="s">
        <v>71</v>
      </c>
      <c r="AV282" t="s">
        <v>71</v>
      </c>
      <c r="AW282" t="s">
        <v>71</v>
      </c>
      <c r="AX282" t="s">
        <v>71</v>
      </c>
      <c r="AY282" t="s">
        <v>71</v>
      </c>
      <c r="AZ282" t="s">
        <v>71</v>
      </c>
      <c r="BA282" t="s">
        <v>71</v>
      </c>
      <c r="BI282" t="s">
        <v>75</v>
      </c>
      <c r="BJ282" t="s">
        <v>75</v>
      </c>
      <c r="BL282" t="s">
        <v>1010</v>
      </c>
      <c r="BM282" t="s">
        <v>554</v>
      </c>
      <c r="BN282" t="s">
        <v>799</v>
      </c>
      <c r="BO282" t="s">
        <v>71</v>
      </c>
      <c r="BP282" t="s">
        <v>75</v>
      </c>
      <c r="BQ282" t="s">
        <v>75</v>
      </c>
    </row>
    <row r="283" spans="1:69" x14ac:dyDescent="0.3">
      <c r="A283" t="s">
        <v>551</v>
      </c>
      <c r="B283">
        <v>3.54</v>
      </c>
      <c r="C283" t="s">
        <v>68</v>
      </c>
      <c r="D283" t="s">
        <v>484</v>
      </c>
      <c r="E283" t="s">
        <v>71</v>
      </c>
      <c r="F283" t="s">
        <v>71</v>
      </c>
      <c r="G283" t="s">
        <v>72</v>
      </c>
      <c r="H283" t="s">
        <v>71</v>
      </c>
      <c r="I283" t="s">
        <v>71</v>
      </c>
      <c r="J283">
        <v>94</v>
      </c>
      <c r="K283" t="s">
        <v>73</v>
      </c>
      <c r="L283" t="s">
        <v>555</v>
      </c>
      <c r="M283" t="s">
        <v>71</v>
      </c>
      <c r="N283" t="s">
        <v>75</v>
      </c>
      <c r="O283" t="s">
        <v>76</v>
      </c>
      <c r="P283" t="s">
        <v>75</v>
      </c>
      <c r="Q283" t="s">
        <v>485</v>
      </c>
      <c r="R283" t="s">
        <v>486</v>
      </c>
      <c r="S283" t="s">
        <v>75</v>
      </c>
      <c r="T283">
        <v>453798</v>
      </c>
      <c r="U283">
        <v>1135527</v>
      </c>
      <c r="X283">
        <v>3.54</v>
      </c>
      <c r="Y283" t="s">
        <v>559</v>
      </c>
      <c r="Z283" t="s">
        <v>552</v>
      </c>
      <c r="AA283" t="s">
        <v>91</v>
      </c>
      <c r="AB283" t="s">
        <v>71</v>
      </c>
      <c r="AC283">
        <v>119.05024</v>
      </c>
      <c r="AD283">
        <v>119.05024</v>
      </c>
      <c r="AE283" t="s">
        <v>587</v>
      </c>
      <c r="AF283" t="s">
        <v>71</v>
      </c>
      <c r="AG283" t="s">
        <v>71</v>
      </c>
      <c r="AH283" t="s">
        <v>71</v>
      </c>
      <c r="AI283" t="s">
        <v>80</v>
      </c>
      <c r="AJ283" t="s">
        <v>81</v>
      </c>
      <c r="AK283" t="s">
        <v>71</v>
      </c>
      <c r="AL283" t="s">
        <v>75</v>
      </c>
      <c r="AM283" t="s">
        <v>82</v>
      </c>
      <c r="AN283" t="s">
        <v>93</v>
      </c>
      <c r="AO283" t="s">
        <v>93</v>
      </c>
      <c r="AP283" t="s">
        <v>71</v>
      </c>
      <c r="AQ283" t="s">
        <v>71</v>
      </c>
      <c r="AR283" t="s">
        <v>71</v>
      </c>
      <c r="AS283" t="s">
        <v>94</v>
      </c>
      <c r="AT283" t="s">
        <v>71</v>
      </c>
      <c r="AU283" t="s">
        <v>71</v>
      </c>
      <c r="AV283" t="s">
        <v>71</v>
      </c>
      <c r="AW283" t="s">
        <v>71</v>
      </c>
      <c r="AX283" t="s">
        <v>71</v>
      </c>
      <c r="AY283" t="s">
        <v>71</v>
      </c>
      <c r="AZ283" t="s">
        <v>71</v>
      </c>
      <c r="BA283" t="s">
        <v>71</v>
      </c>
      <c r="BI283" t="s">
        <v>75</v>
      </c>
      <c r="BJ283" t="s">
        <v>75</v>
      </c>
      <c r="BL283" t="s">
        <v>1011</v>
      </c>
      <c r="BM283" t="s">
        <v>556</v>
      </c>
      <c r="BN283" t="s">
        <v>1012</v>
      </c>
      <c r="BO283" t="s">
        <v>71</v>
      </c>
      <c r="BP283" t="s">
        <v>75</v>
      </c>
      <c r="BQ283" t="s">
        <v>75</v>
      </c>
    </row>
    <row r="284" spans="1:69" x14ac:dyDescent="0.3">
      <c r="A284" t="s">
        <v>551</v>
      </c>
      <c r="B284">
        <v>3.46</v>
      </c>
      <c r="C284" t="s">
        <v>68</v>
      </c>
      <c r="D284" t="s">
        <v>488</v>
      </c>
      <c r="E284">
        <v>3.923</v>
      </c>
      <c r="F284" t="s">
        <v>71</v>
      </c>
      <c r="G284" t="s">
        <v>72</v>
      </c>
      <c r="H284" t="s">
        <v>71</v>
      </c>
      <c r="I284" t="s">
        <v>71</v>
      </c>
      <c r="J284">
        <v>95</v>
      </c>
      <c r="K284" t="s">
        <v>73</v>
      </c>
      <c r="L284" t="s">
        <v>74</v>
      </c>
      <c r="M284">
        <v>3.923</v>
      </c>
      <c r="N284" t="s">
        <v>75</v>
      </c>
      <c r="O284" t="s">
        <v>76</v>
      </c>
      <c r="P284" t="s">
        <v>75</v>
      </c>
      <c r="Q284" t="s">
        <v>489</v>
      </c>
      <c r="R284" t="s">
        <v>490</v>
      </c>
      <c r="S284" t="s">
        <v>75</v>
      </c>
      <c r="T284">
        <v>2988725</v>
      </c>
      <c r="U284">
        <v>7764130</v>
      </c>
      <c r="V284">
        <f t="shared" ref="V284" si="73">(U284-455771)/3000000</f>
        <v>2.4361196666666665</v>
      </c>
      <c r="X284">
        <v>3.54</v>
      </c>
      <c r="Y284" t="s">
        <v>130</v>
      </c>
      <c r="Z284" t="s">
        <v>552</v>
      </c>
      <c r="AA284" t="s">
        <v>91</v>
      </c>
      <c r="AB284" t="s">
        <v>71</v>
      </c>
      <c r="AC284">
        <v>137.0608</v>
      </c>
      <c r="AD284">
        <v>137.06082000000001</v>
      </c>
      <c r="AE284" t="s">
        <v>596</v>
      </c>
      <c r="AF284" t="s">
        <v>71</v>
      </c>
      <c r="AG284" t="s">
        <v>71</v>
      </c>
      <c r="AH284" t="s">
        <v>71</v>
      </c>
      <c r="AI284" t="s">
        <v>80</v>
      </c>
      <c r="AJ284" t="s">
        <v>81</v>
      </c>
      <c r="AK284" t="s">
        <v>71</v>
      </c>
      <c r="AL284" t="s">
        <v>75</v>
      </c>
      <c r="AM284" t="s">
        <v>82</v>
      </c>
      <c r="AN284" t="s">
        <v>93</v>
      </c>
      <c r="AO284" t="s">
        <v>93</v>
      </c>
      <c r="AP284" t="s">
        <v>71</v>
      </c>
      <c r="AQ284" t="s">
        <v>71</v>
      </c>
      <c r="AR284" t="s">
        <v>71</v>
      </c>
      <c r="AS284" t="s">
        <v>94</v>
      </c>
      <c r="AT284" t="s">
        <v>71</v>
      </c>
      <c r="AU284" t="s">
        <v>71</v>
      </c>
      <c r="AV284" t="s">
        <v>71</v>
      </c>
      <c r="AW284" t="s">
        <v>71</v>
      </c>
      <c r="BI284" t="s">
        <v>75</v>
      </c>
      <c r="BJ284" t="s">
        <v>75</v>
      </c>
      <c r="BL284" t="s">
        <v>1013</v>
      </c>
      <c r="BM284" t="s">
        <v>71</v>
      </c>
      <c r="BN284" t="s">
        <v>71</v>
      </c>
      <c r="BO284" t="s">
        <v>71</v>
      </c>
      <c r="BP284" t="s">
        <v>75</v>
      </c>
      <c r="BQ284" t="s">
        <v>75</v>
      </c>
    </row>
    <row r="285" spans="1:69" x14ac:dyDescent="0.3">
      <c r="A285" t="s">
        <v>551</v>
      </c>
      <c r="B285">
        <v>3.54</v>
      </c>
      <c r="C285" t="s">
        <v>68</v>
      </c>
      <c r="D285" t="s">
        <v>488</v>
      </c>
      <c r="E285" t="s">
        <v>71</v>
      </c>
      <c r="F285" t="s">
        <v>71</v>
      </c>
      <c r="G285" t="s">
        <v>72</v>
      </c>
      <c r="H285" t="s">
        <v>71</v>
      </c>
      <c r="I285" t="s">
        <v>71</v>
      </c>
      <c r="J285">
        <v>95</v>
      </c>
      <c r="K285" t="s">
        <v>73</v>
      </c>
      <c r="L285" t="s">
        <v>553</v>
      </c>
      <c r="M285" t="s">
        <v>71</v>
      </c>
      <c r="N285" t="s">
        <v>75</v>
      </c>
      <c r="O285" t="s">
        <v>76</v>
      </c>
      <c r="P285" t="s">
        <v>75</v>
      </c>
      <c r="Q285" t="s">
        <v>489</v>
      </c>
      <c r="R285" t="s">
        <v>490</v>
      </c>
      <c r="S285" t="s">
        <v>75</v>
      </c>
      <c r="T285">
        <v>602162</v>
      </c>
      <c r="U285">
        <v>1563120</v>
      </c>
      <c r="X285">
        <v>3.54</v>
      </c>
      <c r="Y285" t="s">
        <v>559</v>
      </c>
      <c r="Z285" t="s">
        <v>552</v>
      </c>
      <c r="AA285" t="s">
        <v>91</v>
      </c>
      <c r="AB285" t="s">
        <v>71</v>
      </c>
      <c r="AC285">
        <v>106.04241</v>
      </c>
      <c r="AD285">
        <v>106.04245</v>
      </c>
      <c r="AE285" t="s">
        <v>598</v>
      </c>
      <c r="AF285" t="s">
        <v>71</v>
      </c>
      <c r="AG285" t="s">
        <v>71</v>
      </c>
      <c r="AH285" t="s">
        <v>71</v>
      </c>
      <c r="AI285" t="s">
        <v>80</v>
      </c>
      <c r="AJ285" t="s">
        <v>81</v>
      </c>
      <c r="AK285" t="s">
        <v>71</v>
      </c>
      <c r="AL285" t="s">
        <v>75</v>
      </c>
      <c r="AM285" t="s">
        <v>82</v>
      </c>
      <c r="AN285" t="s">
        <v>93</v>
      </c>
      <c r="AO285" t="s">
        <v>93</v>
      </c>
      <c r="AP285" t="s">
        <v>71</v>
      </c>
      <c r="AQ285" t="s">
        <v>71</v>
      </c>
      <c r="AR285" t="s">
        <v>71</v>
      </c>
      <c r="AS285" t="s">
        <v>94</v>
      </c>
      <c r="AT285" t="s">
        <v>71</v>
      </c>
      <c r="AU285" t="s">
        <v>71</v>
      </c>
      <c r="AV285" t="s">
        <v>71</v>
      </c>
      <c r="AW285" t="s">
        <v>71</v>
      </c>
      <c r="AX285" t="s">
        <v>71</v>
      </c>
      <c r="AY285" t="s">
        <v>71</v>
      </c>
      <c r="AZ285" t="s">
        <v>71</v>
      </c>
      <c r="BA285" t="s">
        <v>71</v>
      </c>
      <c r="BI285" t="s">
        <v>75</v>
      </c>
      <c r="BJ285" t="s">
        <v>75</v>
      </c>
      <c r="BL285" t="s">
        <v>1014</v>
      </c>
      <c r="BM285" t="s">
        <v>554</v>
      </c>
      <c r="BN285" t="s">
        <v>883</v>
      </c>
      <c r="BO285" t="s">
        <v>71</v>
      </c>
      <c r="BP285" t="s">
        <v>75</v>
      </c>
      <c r="BQ285" t="s">
        <v>75</v>
      </c>
    </row>
    <row r="286" spans="1:69" x14ac:dyDescent="0.3">
      <c r="A286" t="s">
        <v>551</v>
      </c>
      <c r="B286">
        <v>3.54</v>
      </c>
      <c r="C286" t="s">
        <v>68</v>
      </c>
      <c r="D286" t="s">
        <v>488</v>
      </c>
      <c r="E286" t="s">
        <v>71</v>
      </c>
      <c r="F286" t="s">
        <v>71</v>
      </c>
      <c r="G286" t="s">
        <v>72</v>
      </c>
      <c r="H286" t="s">
        <v>71</v>
      </c>
      <c r="I286" t="s">
        <v>71</v>
      </c>
      <c r="J286">
        <v>95</v>
      </c>
      <c r="K286" t="s">
        <v>73</v>
      </c>
      <c r="L286" t="s">
        <v>555</v>
      </c>
      <c r="M286" t="s">
        <v>71</v>
      </c>
      <c r="N286" t="s">
        <v>75</v>
      </c>
      <c r="O286" t="s">
        <v>76</v>
      </c>
      <c r="P286" t="s">
        <v>75</v>
      </c>
      <c r="Q286" t="s">
        <v>489</v>
      </c>
      <c r="R286" t="s">
        <v>490</v>
      </c>
      <c r="S286" t="s">
        <v>75</v>
      </c>
      <c r="T286">
        <v>519009</v>
      </c>
      <c r="U286">
        <v>1372673</v>
      </c>
      <c r="X286">
        <v>3.54</v>
      </c>
      <c r="Y286" t="s">
        <v>559</v>
      </c>
      <c r="Z286" t="s">
        <v>552</v>
      </c>
      <c r="AA286" t="s">
        <v>91</v>
      </c>
      <c r="AB286" t="s">
        <v>71</v>
      </c>
      <c r="AC286">
        <v>119.05024</v>
      </c>
      <c r="AD286">
        <v>119.05025000000001</v>
      </c>
      <c r="AE286" t="s">
        <v>611</v>
      </c>
      <c r="AF286" t="s">
        <v>71</v>
      </c>
      <c r="AG286" t="s">
        <v>71</v>
      </c>
      <c r="AH286" t="s">
        <v>71</v>
      </c>
      <c r="AI286" t="s">
        <v>80</v>
      </c>
      <c r="AJ286" t="s">
        <v>81</v>
      </c>
      <c r="AK286" t="s">
        <v>71</v>
      </c>
      <c r="AL286" t="s">
        <v>75</v>
      </c>
      <c r="AM286" t="s">
        <v>82</v>
      </c>
      <c r="AN286" t="s">
        <v>93</v>
      </c>
      <c r="AO286" t="s">
        <v>93</v>
      </c>
      <c r="AP286" t="s">
        <v>71</v>
      </c>
      <c r="AQ286" t="s">
        <v>71</v>
      </c>
      <c r="AR286" t="s">
        <v>71</v>
      </c>
      <c r="AS286" t="s">
        <v>94</v>
      </c>
      <c r="AT286" t="s">
        <v>71</v>
      </c>
      <c r="AU286" t="s">
        <v>71</v>
      </c>
      <c r="AV286" t="s">
        <v>71</v>
      </c>
      <c r="AW286" t="s">
        <v>71</v>
      </c>
      <c r="AX286" t="s">
        <v>71</v>
      </c>
      <c r="AY286" t="s">
        <v>71</v>
      </c>
      <c r="AZ286" t="s">
        <v>71</v>
      </c>
      <c r="BA286" t="s">
        <v>71</v>
      </c>
      <c r="BI286" t="s">
        <v>75</v>
      </c>
      <c r="BJ286" t="s">
        <v>75</v>
      </c>
      <c r="BL286" t="s">
        <v>1015</v>
      </c>
      <c r="BM286" t="s">
        <v>556</v>
      </c>
      <c r="BN286" t="s">
        <v>948</v>
      </c>
      <c r="BO286" t="s">
        <v>71</v>
      </c>
      <c r="BP286" t="s">
        <v>75</v>
      </c>
      <c r="BQ286" t="s">
        <v>75</v>
      </c>
    </row>
    <row r="287" spans="1:69" x14ac:dyDescent="0.3">
      <c r="A287" t="s">
        <v>551</v>
      </c>
      <c r="B287">
        <v>3.46</v>
      </c>
      <c r="C287" t="s">
        <v>68</v>
      </c>
      <c r="D287" t="s">
        <v>492</v>
      </c>
      <c r="E287">
        <v>3.86</v>
      </c>
      <c r="F287" t="s">
        <v>71</v>
      </c>
      <c r="G287" t="s">
        <v>72</v>
      </c>
      <c r="H287" t="s">
        <v>71</v>
      </c>
      <c r="I287" t="s">
        <v>71</v>
      </c>
      <c r="J287">
        <v>96</v>
      </c>
      <c r="K287" t="s">
        <v>73</v>
      </c>
      <c r="L287" t="s">
        <v>74</v>
      </c>
      <c r="M287">
        <v>3.86</v>
      </c>
      <c r="N287" t="s">
        <v>75</v>
      </c>
      <c r="O287" t="s">
        <v>76</v>
      </c>
      <c r="P287" t="s">
        <v>75</v>
      </c>
      <c r="Q287" t="s">
        <v>493</v>
      </c>
      <c r="R287" t="s">
        <v>494</v>
      </c>
      <c r="S287" t="s">
        <v>75</v>
      </c>
      <c r="T287">
        <v>2854988</v>
      </c>
      <c r="U287">
        <v>7639716</v>
      </c>
      <c r="V287">
        <f t="shared" ref="V287" si="74">(U287-455771)/3000000</f>
        <v>2.3946483333333335</v>
      </c>
      <c r="X287">
        <v>3.5</v>
      </c>
      <c r="Y287" t="s">
        <v>409</v>
      </c>
      <c r="Z287" t="s">
        <v>552</v>
      </c>
      <c r="AA287" t="s">
        <v>91</v>
      </c>
      <c r="AB287" t="s">
        <v>71</v>
      </c>
      <c r="AC287">
        <v>137.0608</v>
      </c>
      <c r="AD287">
        <v>137.06077999999999</v>
      </c>
      <c r="AE287" t="s">
        <v>631</v>
      </c>
      <c r="AF287" t="s">
        <v>71</v>
      </c>
      <c r="AG287" t="s">
        <v>71</v>
      </c>
      <c r="AH287" t="s">
        <v>71</v>
      </c>
      <c r="AI287" t="s">
        <v>80</v>
      </c>
      <c r="AJ287" t="s">
        <v>81</v>
      </c>
      <c r="AK287" t="s">
        <v>71</v>
      </c>
      <c r="AL287" t="s">
        <v>75</v>
      </c>
      <c r="AM287" t="s">
        <v>82</v>
      </c>
      <c r="AN287" t="s">
        <v>93</v>
      </c>
      <c r="AO287" t="s">
        <v>93</v>
      </c>
      <c r="AP287" t="s">
        <v>71</v>
      </c>
      <c r="AQ287" t="s">
        <v>71</v>
      </c>
      <c r="AR287" t="s">
        <v>71</v>
      </c>
      <c r="AS287" t="s">
        <v>94</v>
      </c>
      <c r="AT287" t="s">
        <v>71</v>
      </c>
      <c r="AU287" t="s">
        <v>71</v>
      </c>
      <c r="AV287" t="s">
        <v>71</v>
      </c>
      <c r="AW287" t="s">
        <v>71</v>
      </c>
      <c r="BI287" t="s">
        <v>75</v>
      </c>
      <c r="BJ287" t="s">
        <v>75</v>
      </c>
      <c r="BL287" t="s">
        <v>1016</v>
      </c>
      <c r="BM287" t="s">
        <v>71</v>
      </c>
      <c r="BN287" t="s">
        <v>71</v>
      </c>
      <c r="BO287" t="s">
        <v>71</v>
      </c>
      <c r="BP287" t="s">
        <v>75</v>
      </c>
      <c r="BQ287" t="s">
        <v>75</v>
      </c>
    </row>
    <row r="288" spans="1:69" x14ac:dyDescent="0.3">
      <c r="A288" t="s">
        <v>551</v>
      </c>
      <c r="B288">
        <v>3.5</v>
      </c>
      <c r="C288" t="s">
        <v>68</v>
      </c>
      <c r="D288" t="s">
        <v>492</v>
      </c>
      <c r="E288" t="s">
        <v>71</v>
      </c>
      <c r="F288" t="s">
        <v>71</v>
      </c>
      <c r="G288" t="s">
        <v>72</v>
      </c>
      <c r="H288" t="s">
        <v>71</v>
      </c>
      <c r="I288" t="s">
        <v>71</v>
      </c>
      <c r="J288">
        <v>96</v>
      </c>
      <c r="K288" t="s">
        <v>73</v>
      </c>
      <c r="L288" t="s">
        <v>553</v>
      </c>
      <c r="M288" t="s">
        <v>71</v>
      </c>
      <c r="N288" t="s">
        <v>75</v>
      </c>
      <c r="O288" t="s">
        <v>76</v>
      </c>
      <c r="P288" t="s">
        <v>75</v>
      </c>
      <c r="Q288" t="s">
        <v>493</v>
      </c>
      <c r="R288" t="s">
        <v>494</v>
      </c>
      <c r="S288" t="s">
        <v>75</v>
      </c>
      <c r="T288">
        <v>580047</v>
      </c>
      <c r="U288">
        <v>1539902</v>
      </c>
      <c r="X288">
        <v>3.5</v>
      </c>
      <c r="Y288" t="s">
        <v>559</v>
      </c>
      <c r="Z288" t="s">
        <v>552</v>
      </c>
      <c r="AA288" t="s">
        <v>91</v>
      </c>
      <c r="AB288" t="s">
        <v>71</v>
      </c>
      <c r="AC288">
        <v>106.04241</v>
      </c>
      <c r="AD288">
        <v>106.04242000000001</v>
      </c>
      <c r="AE288" t="s">
        <v>638</v>
      </c>
      <c r="AF288" t="s">
        <v>71</v>
      </c>
      <c r="AG288" t="s">
        <v>71</v>
      </c>
      <c r="AH288" t="s">
        <v>71</v>
      </c>
      <c r="AI288" t="s">
        <v>80</v>
      </c>
      <c r="AJ288" t="s">
        <v>81</v>
      </c>
      <c r="AK288" t="s">
        <v>71</v>
      </c>
      <c r="AL288" t="s">
        <v>75</v>
      </c>
      <c r="AM288" t="s">
        <v>82</v>
      </c>
      <c r="AN288" t="s">
        <v>93</v>
      </c>
      <c r="AO288" t="s">
        <v>93</v>
      </c>
      <c r="AP288" t="s">
        <v>71</v>
      </c>
      <c r="AQ288" t="s">
        <v>71</v>
      </c>
      <c r="AR288" t="s">
        <v>71</v>
      </c>
      <c r="AS288" t="s">
        <v>94</v>
      </c>
      <c r="AT288" t="s">
        <v>71</v>
      </c>
      <c r="AU288" t="s">
        <v>71</v>
      </c>
      <c r="AV288" t="s">
        <v>71</v>
      </c>
      <c r="AW288" t="s">
        <v>71</v>
      </c>
      <c r="AX288" t="s">
        <v>71</v>
      </c>
      <c r="AY288" t="s">
        <v>71</v>
      </c>
      <c r="AZ288" t="s">
        <v>71</v>
      </c>
      <c r="BA288" t="s">
        <v>71</v>
      </c>
      <c r="BI288" t="s">
        <v>75</v>
      </c>
      <c r="BJ288" t="s">
        <v>75</v>
      </c>
      <c r="BL288" t="s">
        <v>1017</v>
      </c>
      <c r="BM288" t="s">
        <v>554</v>
      </c>
      <c r="BN288" t="s">
        <v>1018</v>
      </c>
      <c r="BO288" t="s">
        <v>71</v>
      </c>
      <c r="BP288" t="s">
        <v>75</v>
      </c>
      <c r="BQ288" t="s">
        <v>75</v>
      </c>
    </row>
    <row r="289" spans="1:69" x14ac:dyDescent="0.3">
      <c r="A289" t="s">
        <v>551</v>
      </c>
      <c r="B289">
        <v>3.5</v>
      </c>
      <c r="C289" t="s">
        <v>68</v>
      </c>
      <c r="D289" t="s">
        <v>492</v>
      </c>
      <c r="E289" t="s">
        <v>71</v>
      </c>
      <c r="F289" t="s">
        <v>71</v>
      </c>
      <c r="G289" t="s">
        <v>72</v>
      </c>
      <c r="H289" t="s">
        <v>71</v>
      </c>
      <c r="I289" t="s">
        <v>71</v>
      </c>
      <c r="J289">
        <v>96</v>
      </c>
      <c r="K289" t="s">
        <v>73</v>
      </c>
      <c r="L289" t="s">
        <v>555</v>
      </c>
      <c r="M289" t="s">
        <v>71</v>
      </c>
      <c r="N289" t="s">
        <v>75</v>
      </c>
      <c r="O289" t="s">
        <v>76</v>
      </c>
      <c r="P289" t="s">
        <v>75</v>
      </c>
      <c r="Q289" t="s">
        <v>493</v>
      </c>
      <c r="R289" t="s">
        <v>494</v>
      </c>
      <c r="S289" t="s">
        <v>75</v>
      </c>
      <c r="T289">
        <v>476480</v>
      </c>
      <c r="U289">
        <v>1311919</v>
      </c>
      <c r="X289">
        <v>3.5</v>
      </c>
      <c r="Y289" t="s">
        <v>559</v>
      </c>
      <c r="Z289" t="s">
        <v>552</v>
      </c>
      <c r="AA289" t="s">
        <v>91</v>
      </c>
      <c r="AB289" t="s">
        <v>71</v>
      </c>
      <c r="AC289">
        <v>119.05024</v>
      </c>
      <c r="AD289">
        <v>119.05022</v>
      </c>
      <c r="AE289" t="s">
        <v>664</v>
      </c>
      <c r="AF289" t="s">
        <v>71</v>
      </c>
      <c r="AG289" t="s">
        <v>71</v>
      </c>
      <c r="AH289" t="s">
        <v>71</v>
      </c>
      <c r="AI289" t="s">
        <v>80</v>
      </c>
      <c r="AJ289" t="s">
        <v>81</v>
      </c>
      <c r="AK289" t="s">
        <v>71</v>
      </c>
      <c r="AL289" t="s">
        <v>75</v>
      </c>
      <c r="AM289" t="s">
        <v>82</v>
      </c>
      <c r="AN289" t="s">
        <v>93</v>
      </c>
      <c r="AO289" t="s">
        <v>93</v>
      </c>
      <c r="AP289" t="s">
        <v>71</v>
      </c>
      <c r="AQ289" t="s">
        <v>71</v>
      </c>
      <c r="AR289" t="s">
        <v>71</v>
      </c>
      <c r="AS289" t="s">
        <v>94</v>
      </c>
      <c r="AT289" t="s">
        <v>71</v>
      </c>
      <c r="AU289" t="s">
        <v>71</v>
      </c>
      <c r="AV289" t="s">
        <v>71</v>
      </c>
      <c r="AW289" t="s">
        <v>71</v>
      </c>
      <c r="AX289" t="s">
        <v>71</v>
      </c>
      <c r="AY289" t="s">
        <v>71</v>
      </c>
      <c r="AZ289" t="s">
        <v>71</v>
      </c>
      <c r="BA289" t="s">
        <v>71</v>
      </c>
      <c r="BI289" t="s">
        <v>75</v>
      </c>
      <c r="BJ289" t="s">
        <v>75</v>
      </c>
      <c r="BL289" t="s">
        <v>1019</v>
      </c>
      <c r="BM289" t="s">
        <v>556</v>
      </c>
      <c r="BN289" t="s">
        <v>1020</v>
      </c>
      <c r="BO289" t="s">
        <v>71</v>
      </c>
      <c r="BP289" t="s">
        <v>75</v>
      </c>
      <c r="BQ289" t="s">
        <v>75</v>
      </c>
    </row>
    <row r="290" spans="1:69" x14ac:dyDescent="0.3">
      <c r="A290" t="s">
        <v>551</v>
      </c>
      <c r="B290">
        <v>3.46</v>
      </c>
      <c r="C290" t="s">
        <v>68</v>
      </c>
      <c r="D290" t="s">
        <v>496</v>
      </c>
      <c r="E290">
        <v>2.9489999999999998</v>
      </c>
      <c r="F290" t="s">
        <v>71</v>
      </c>
      <c r="G290" t="s">
        <v>72</v>
      </c>
      <c r="H290" t="s">
        <v>71</v>
      </c>
      <c r="I290" t="s">
        <v>71</v>
      </c>
      <c r="J290">
        <v>97</v>
      </c>
      <c r="K290" t="s">
        <v>73</v>
      </c>
      <c r="L290" t="s">
        <v>74</v>
      </c>
      <c r="M290">
        <v>2.9489999999999998</v>
      </c>
      <c r="N290" t="s">
        <v>75</v>
      </c>
      <c r="O290" t="s">
        <v>76</v>
      </c>
      <c r="P290" t="s">
        <v>75</v>
      </c>
      <c r="Q290" t="s">
        <v>497</v>
      </c>
      <c r="R290" t="s">
        <v>498</v>
      </c>
      <c r="S290" t="s">
        <v>75</v>
      </c>
      <c r="T290">
        <v>2339763</v>
      </c>
      <c r="U290">
        <v>5842379</v>
      </c>
      <c r="V290">
        <f t="shared" ref="V290" si="75">(U290-455771)/3000000</f>
        <v>1.795536</v>
      </c>
      <c r="X290">
        <v>3.53</v>
      </c>
      <c r="Y290" t="s">
        <v>566</v>
      </c>
      <c r="Z290" t="s">
        <v>552</v>
      </c>
      <c r="AA290" t="s">
        <v>91</v>
      </c>
      <c r="AB290" t="s">
        <v>71</v>
      </c>
      <c r="AC290">
        <v>137.0608</v>
      </c>
      <c r="AD290">
        <v>137.06079</v>
      </c>
      <c r="AE290" t="s">
        <v>619</v>
      </c>
      <c r="AF290" t="s">
        <v>71</v>
      </c>
      <c r="AG290" t="s">
        <v>71</v>
      </c>
      <c r="AH290" t="s">
        <v>71</v>
      </c>
      <c r="AI290" t="s">
        <v>80</v>
      </c>
      <c r="AJ290" t="s">
        <v>81</v>
      </c>
      <c r="AK290" t="s">
        <v>71</v>
      </c>
      <c r="AL290" t="s">
        <v>75</v>
      </c>
      <c r="AM290" t="s">
        <v>82</v>
      </c>
      <c r="AN290" t="s">
        <v>93</v>
      </c>
      <c r="AO290" t="s">
        <v>93</v>
      </c>
      <c r="AP290" t="s">
        <v>71</v>
      </c>
      <c r="AQ290" t="s">
        <v>71</v>
      </c>
      <c r="AR290" t="s">
        <v>71</v>
      </c>
      <c r="AS290" t="s">
        <v>94</v>
      </c>
      <c r="AT290" t="s">
        <v>71</v>
      </c>
      <c r="AU290" t="s">
        <v>71</v>
      </c>
      <c r="AV290" t="s">
        <v>71</v>
      </c>
      <c r="AW290" t="s">
        <v>71</v>
      </c>
      <c r="BI290" t="s">
        <v>75</v>
      </c>
      <c r="BJ290" t="s">
        <v>75</v>
      </c>
      <c r="BL290" t="s">
        <v>1021</v>
      </c>
      <c r="BM290" t="s">
        <v>71</v>
      </c>
      <c r="BN290" t="s">
        <v>71</v>
      </c>
      <c r="BO290" t="s">
        <v>71</v>
      </c>
      <c r="BP290" t="s">
        <v>75</v>
      </c>
      <c r="BQ290" t="s">
        <v>75</v>
      </c>
    </row>
    <row r="291" spans="1:69" x14ac:dyDescent="0.3">
      <c r="A291" t="s">
        <v>551</v>
      </c>
      <c r="B291">
        <v>3.53</v>
      </c>
      <c r="C291" t="s">
        <v>68</v>
      </c>
      <c r="D291" t="s">
        <v>496</v>
      </c>
      <c r="E291" t="s">
        <v>71</v>
      </c>
      <c r="F291" t="s">
        <v>71</v>
      </c>
      <c r="G291" t="s">
        <v>72</v>
      </c>
      <c r="H291" t="s">
        <v>71</v>
      </c>
      <c r="I291" t="s">
        <v>71</v>
      </c>
      <c r="J291">
        <v>97</v>
      </c>
      <c r="K291" t="s">
        <v>73</v>
      </c>
      <c r="L291" t="s">
        <v>553</v>
      </c>
      <c r="M291" t="s">
        <v>71</v>
      </c>
      <c r="N291" t="s">
        <v>75</v>
      </c>
      <c r="O291" t="s">
        <v>76</v>
      </c>
      <c r="P291" t="s">
        <v>75</v>
      </c>
      <c r="Q291" t="s">
        <v>497</v>
      </c>
      <c r="R291" t="s">
        <v>498</v>
      </c>
      <c r="S291" t="s">
        <v>75</v>
      </c>
      <c r="T291">
        <v>459523</v>
      </c>
      <c r="U291">
        <v>1064205</v>
      </c>
      <c r="X291">
        <v>3.53</v>
      </c>
      <c r="Y291" t="s">
        <v>559</v>
      </c>
      <c r="Z291" t="s">
        <v>552</v>
      </c>
      <c r="AA291" t="s">
        <v>91</v>
      </c>
      <c r="AB291" t="s">
        <v>71</v>
      </c>
      <c r="AC291">
        <v>106.04241</v>
      </c>
      <c r="AD291">
        <v>106.04243</v>
      </c>
      <c r="AE291" t="s">
        <v>584</v>
      </c>
      <c r="AF291" t="s">
        <v>71</v>
      </c>
      <c r="AG291" t="s">
        <v>71</v>
      </c>
      <c r="AH291" t="s">
        <v>71</v>
      </c>
      <c r="AI291" t="s">
        <v>80</v>
      </c>
      <c r="AJ291" t="s">
        <v>81</v>
      </c>
      <c r="AK291" t="s">
        <v>71</v>
      </c>
      <c r="AL291" t="s">
        <v>75</v>
      </c>
      <c r="AM291" t="s">
        <v>82</v>
      </c>
      <c r="AN291" t="s">
        <v>93</v>
      </c>
      <c r="AO291" t="s">
        <v>93</v>
      </c>
      <c r="AP291" t="s">
        <v>71</v>
      </c>
      <c r="AQ291" t="s">
        <v>71</v>
      </c>
      <c r="AR291" t="s">
        <v>71</v>
      </c>
      <c r="AS291" t="s">
        <v>94</v>
      </c>
      <c r="AT291" t="s">
        <v>71</v>
      </c>
      <c r="AU291" t="s">
        <v>71</v>
      </c>
      <c r="AV291" t="s">
        <v>71</v>
      </c>
      <c r="AW291" t="s">
        <v>71</v>
      </c>
      <c r="AX291" t="s">
        <v>71</v>
      </c>
      <c r="AY291" t="s">
        <v>71</v>
      </c>
      <c r="AZ291" t="s">
        <v>71</v>
      </c>
      <c r="BA291" t="s">
        <v>71</v>
      </c>
      <c r="BI291" t="s">
        <v>75</v>
      </c>
      <c r="BJ291" t="s">
        <v>75</v>
      </c>
      <c r="BL291" t="s">
        <v>1022</v>
      </c>
      <c r="BM291" t="s">
        <v>554</v>
      </c>
      <c r="BN291" t="s">
        <v>1023</v>
      </c>
      <c r="BO291" t="s">
        <v>71</v>
      </c>
      <c r="BP291" t="s">
        <v>75</v>
      </c>
      <c r="BQ291" t="s">
        <v>75</v>
      </c>
    </row>
    <row r="292" spans="1:69" x14ac:dyDescent="0.3">
      <c r="A292" t="s">
        <v>551</v>
      </c>
      <c r="B292">
        <v>3.53</v>
      </c>
      <c r="C292" t="s">
        <v>68</v>
      </c>
      <c r="D292" t="s">
        <v>496</v>
      </c>
      <c r="E292" t="s">
        <v>71</v>
      </c>
      <c r="F292" t="s">
        <v>71</v>
      </c>
      <c r="G292" t="s">
        <v>72</v>
      </c>
      <c r="H292" t="s">
        <v>71</v>
      </c>
      <c r="I292" t="s">
        <v>71</v>
      </c>
      <c r="J292">
        <v>97</v>
      </c>
      <c r="K292" t="s">
        <v>73</v>
      </c>
      <c r="L292" t="s">
        <v>555</v>
      </c>
      <c r="M292" t="s">
        <v>71</v>
      </c>
      <c r="N292" t="s">
        <v>75</v>
      </c>
      <c r="O292" t="s">
        <v>76</v>
      </c>
      <c r="P292" t="s">
        <v>75</v>
      </c>
      <c r="Q292" t="s">
        <v>497</v>
      </c>
      <c r="R292" t="s">
        <v>498</v>
      </c>
      <c r="S292" t="s">
        <v>75</v>
      </c>
      <c r="T292">
        <v>400610</v>
      </c>
      <c r="U292">
        <v>969271</v>
      </c>
      <c r="X292">
        <v>3.53</v>
      </c>
      <c r="Y292" t="s">
        <v>559</v>
      </c>
      <c r="Z292" t="s">
        <v>552</v>
      </c>
      <c r="AA292" t="s">
        <v>91</v>
      </c>
      <c r="AB292" t="s">
        <v>71</v>
      </c>
      <c r="AC292">
        <v>119.05024</v>
      </c>
      <c r="AD292">
        <v>119.05024</v>
      </c>
      <c r="AE292" t="s">
        <v>587</v>
      </c>
      <c r="AF292" t="s">
        <v>71</v>
      </c>
      <c r="AG292" t="s">
        <v>71</v>
      </c>
      <c r="AH292" t="s">
        <v>71</v>
      </c>
      <c r="AI292" t="s">
        <v>80</v>
      </c>
      <c r="AJ292" t="s">
        <v>81</v>
      </c>
      <c r="AK292" t="s">
        <v>71</v>
      </c>
      <c r="AL292" t="s">
        <v>75</v>
      </c>
      <c r="AM292" t="s">
        <v>82</v>
      </c>
      <c r="AN292" t="s">
        <v>93</v>
      </c>
      <c r="AO292" t="s">
        <v>93</v>
      </c>
      <c r="AP292" t="s">
        <v>71</v>
      </c>
      <c r="AQ292" t="s">
        <v>71</v>
      </c>
      <c r="AR292" t="s">
        <v>71</v>
      </c>
      <c r="AS292" t="s">
        <v>94</v>
      </c>
      <c r="AT292" t="s">
        <v>71</v>
      </c>
      <c r="AU292" t="s">
        <v>71</v>
      </c>
      <c r="AV292" t="s">
        <v>71</v>
      </c>
      <c r="AW292" t="s">
        <v>71</v>
      </c>
      <c r="AX292" t="s">
        <v>71</v>
      </c>
      <c r="AY292" t="s">
        <v>71</v>
      </c>
      <c r="AZ292" t="s">
        <v>71</v>
      </c>
      <c r="BA292" t="s">
        <v>71</v>
      </c>
      <c r="BI292" t="s">
        <v>75</v>
      </c>
      <c r="BJ292" t="s">
        <v>75</v>
      </c>
      <c r="BL292" t="s">
        <v>1024</v>
      </c>
      <c r="BM292" t="s">
        <v>556</v>
      </c>
      <c r="BN292" t="s">
        <v>1025</v>
      </c>
      <c r="BO292" t="s">
        <v>71</v>
      </c>
      <c r="BP292" t="s">
        <v>75</v>
      </c>
      <c r="BQ292" t="s">
        <v>75</v>
      </c>
    </row>
    <row r="293" spans="1:69" x14ac:dyDescent="0.3">
      <c r="A293" t="s">
        <v>551</v>
      </c>
      <c r="B293">
        <v>3.46</v>
      </c>
      <c r="C293" t="s">
        <v>68</v>
      </c>
      <c r="D293" t="s">
        <v>500</v>
      </c>
      <c r="E293">
        <v>2.8380000000000001</v>
      </c>
      <c r="F293" t="s">
        <v>71</v>
      </c>
      <c r="G293" t="s">
        <v>72</v>
      </c>
      <c r="H293" t="s">
        <v>71</v>
      </c>
      <c r="I293" t="s">
        <v>71</v>
      </c>
      <c r="J293">
        <v>98</v>
      </c>
      <c r="K293" t="s">
        <v>73</v>
      </c>
      <c r="L293" t="s">
        <v>74</v>
      </c>
      <c r="M293">
        <v>2.8380000000000001</v>
      </c>
      <c r="N293" t="s">
        <v>75</v>
      </c>
      <c r="O293" t="s">
        <v>76</v>
      </c>
      <c r="P293" t="s">
        <v>75</v>
      </c>
      <c r="Q293" t="s">
        <v>501</v>
      </c>
      <c r="R293" t="s">
        <v>502</v>
      </c>
      <c r="S293" t="s">
        <v>75</v>
      </c>
      <c r="T293">
        <v>2167262</v>
      </c>
      <c r="U293">
        <v>5623120</v>
      </c>
      <c r="V293">
        <f t="shared" ref="V293" si="76">(U293-455771)/3000000</f>
        <v>1.7224496666666667</v>
      </c>
      <c r="X293">
        <v>3.55</v>
      </c>
      <c r="Y293" t="s">
        <v>856</v>
      </c>
      <c r="Z293" t="s">
        <v>552</v>
      </c>
      <c r="AA293" t="s">
        <v>91</v>
      </c>
      <c r="AB293" t="s">
        <v>71</v>
      </c>
      <c r="AC293">
        <v>137.0608</v>
      </c>
      <c r="AD293">
        <v>137.06082000000001</v>
      </c>
      <c r="AE293" t="s">
        <v>596</v>
      </c>
      <c r="AF293" t="s">
        <v>71</v>
      </c>
      <c r="AG293" t="s">
        <v>71</v>
      </c>
      <c r="AH293" t="s">
        <v>71</v>
      </c>
      <c r="AI293" t="s">
        <v>80</v>
      </c>
      <c r="AJ293" t="s">
        <v>81</v>
      </c>
      <c r="AK293" t="s">
        <v>71</v>
      </c>
      <c r="AL293" t="s">
        <v>75</v>
      </c>
      <c r="AM293" t="s">
        <v>82</v>
      </c>
      <c r="AN293" t="s">
        <v>93</v>
      </c>
      <c r="AO293" t="s">
        <v>93</v>
      </c>
      <c r="AP293" t="s">
        <v>71</v>
      </c>
      <c r="AQ293" t="s">
        <v>71</v>
      </c>
      <c r="AR293" t="s">
        <v>71</v>
      </c>
      <c r="AS293" t="s">
        <v>94</v>
      </c>
      <c r="AT293" t="s">
        <v>71</v>
      </c>
      <c r="AU293" t="s">
        <v>71</v>
      </c>
      <c r="AV293" t="s">
        <v>71</v>
      </c>
      <c r="AW293" t="s">
        <v>71</v>
      </c>
      <c r="BI293" t="s">
        <v>75</v>
      </c>
      <c r="BJ293" t="s">
        <v>75</v>
      </c>
      <c r="BL293" t="s">
        <v>1026</v>
      </c>
      <c r="BM293" t="s">
        <v>71</v>
      </c>
      <c r="BN293" t="s">
        <v>71</v>
      </c>
      <c r="BO293" t="s">
        <v>71</v>
      </c>
      <c r="BP293" t="s">
        <v>75</v>
      </c>
      <c r="BQ293" t="s">
        <v>75</v>
      </c>
    </row>
    <row r="294" spans="1:69" x14ac:dyDescent="0.3">
      <c r="A294" t="s">
        <v>551</v>
      </c>
      <c r="B294">
        <v>3.55</v>
      </c>
      <c r="C294" t="s">
        <v>68</v>
      </c>
      <c r="D294" t="s">
        <v>500</v>
      </c>
      <c r="E294" t="s">
        <v>71</v>
      </c>
      <c r="F294" t="s">
        <v>71</v>
      </c>
      <c r="G294" t="s">
        <v>72</v>
      </c>
      <c r="H294" t="s">
        <v>71</v>
      </c>
      <c r="I294" t="s">
        <v>71</v>
      </c>
      <c r="J294">
        <v>98</v>
      </c>
      <c r="K294" t="s">
        <v>73</v>
      </c>
      <c r="L294" t="s">
        <v>553</v>
      </c>
      <c r="M294" t="s">
        <v>71</v>
      </c>
      <c r="N294" t="s">
        <v>75</v>
      </c>
      <c r="O294" t="s">
        <v>76</v>
      </c>
      <c r="P294" t="s">
        <v>75</v>
      </c>
      <c r="Q294" t="s">
        <v>501</v>
      </c>
      <c r="R294" t="s">
        <v>502</v>
      </c>
      <c r="S294" t="s">
        <v>75</v>
      </c>
      <c r="T294">
        <v>423907</v>
      </c>
      <c r="U294">
        <v>1050571</v>
      </c>
      <c r="X294">
        <v>3.55</v>
      </c>
      <c r="Y294" t="s">
        <v>559</v>
      </c>
      <c r="Z294" t="s">
        <v>552</v>
      </c>
      <c r="AA294" t="s">
        <v>91</v>
      </c>
      <c r="AB294" t="s">
        <v>71</v>
      </c>
      <c r="AC294">
        <v>106.04241</v>
      </c>
      <c r="AD294">
        <v>106.04246000000001</v>
      </c>
      <c r="AE294" t="s">
        <v>576</v>
      </c>
      <c r="AF294" t="s">
        <v>71</v>
      </c>
      <c r="AG294" t="s">
        <v>71</v>
      </c>
      <c r="AH294" t="s">
        <v>71</v>
      </c>
      <c r="AI294" t="s">
        <v>80</v>
      </c>
      <c r="AJ294" t="s">
        <v>81</v>
      </c>
      <c r="AK294" t="s">
        <v>71</v>
      </c>
      <c r="AL294" t="s">
        <v>75</v>
      </c>
      <c r="AM294" t="s">
        <v>82</v>
      </c>
      <c r="AN294" t="s">
        <v>93</v>
      </c>
      <c r="AO294" t="s">
        <v>93</v>
      </c>
      <c r="AP294" t="s">
        <v>71</v>
      </c>
      <c r="AQ294" t="s">
        <v>71</v>
      </c>
      <c r="AR294" t="s">
        <v>71</v>
      </c>
      <c r="AS294" t="s">
        <v>94</v>
      </c>
      <c r="AT294" t="s">
        <v>71</v>
      </c>
      <c r="AU294" t="s">
        <v>71</v>
      </c>
      <c r="AV294" t="s">
        <v>71</v>
      </c>
      <c r="AW294" t="s">
        <v>71</v>
      </c>
      <c r="AX294" t="s">
        <v>71</v>
      </c>
      <c r="AY294" t="s">
        <v>71</v>
      </c>
      <c r="AZ294" t="s">
        <v>71</v>
      </c>
      <c r="BA294" t="s">
        <v>71</v>
      </c>
      <c r="BI294" t="s">
        <v>75</v>
      </c>
      <c r="BJ294" t="s">
        <v>75</v>
      </c>
      <c r="BL294" t="s">
        <v>1027</v>
      </c>
      <c r="BM294" t="s">
        <v>554</v>
      </c>
      <c r="BN294" t="s">
        <v>1028</v>
      </c>
      <c r="BO294" t="s">
        <v>71</v>
      </c>
      <c r="BP294" t="s">
        <v>75</v>
      </c>
      <c r="BQ294" t="s">
        <v>75</v>
      </c>
    </row>
    <row r="295" spans="1:69" x14ac:dyDescent="0.3">
      <c r="A295" t="s">
        <v>551</v>
      </c>
      <c r="B295">
        <v>3.55</v>
      </c>
      <c r="C295" t="s">
        <v>68</v>
      </c>
      <c r="D295" t="s">
        <v>500</v>
      </c>
      <c r="E295" t="s">
        <v>71</v>
      </c>
      <c r="F295" t="s">
        <v>71</v>
      </c>
      <c r="G295" t="s">
        <v>72</v>
      </c>
      <c r="H295" t="s">
        <v>71</v>
      </c>
      <c r="I295" t="s">
        <v>71</v>
      </c>
      <c r="J295">
        <v>98</v>
      </c>
      <c r="K295" t="s">
        <v>73</v>
      </c>
      <c r="L295" t="s">
        <v>555</v>
      </c>
      <c r="M295" t="s">
        <v>71</v>
      </c>
      <c r="N295" t="s">
        <v>75</v>
      </c>
      <c r="O295" t="s">
        <v>76</v>
      </c>
      <c r="P295" t="s">
        <v>75</v>
      </c>
      <c r="Q295" t="s">
        <v>501</v>
      </c>
      <c r="R295" t="s">
        <v>502</v>
      </c>
      <c r="S295" t="s">
        <v>75</v>
      </c>
      <c r="T295">
        <v>381907</v>
      </c>
      <c r="U295">
        <v>816753</v>
      </c>
      <c r="X295">
        <v>3.55</v>
      </c>
      <c r="Y295" t="s">
        <v>559</v>
      </c>
      <c r="Z295" t="s">
        <v>552</v>
      </c>
      <c r="AA295" t="s">
        <v>91</v>
      </c>
      <c r="AB295" t="s">
        <v>71</v>
      </c>
      <c r="AC295">
        <v>119.05024</v>
      </c>
      <c r="AD295">
        <v>119.05025999999999</v>
      </c>
      <c r="AE295" t="s">
        <v>593</v>
      </c>
      <c r="AF295" t="s">
        <v>71</v>
      </c>
      <c r="AG295" t="s">
        <v>71</v>
      </c>
      <c r="AH295" t="s">
        <v>71</v>
      </c>
      <c r="AI295" t="s">
        <v>80</v>
      </c>
      <c r="AJ295" t="s">
        <v>81</v>
      </c>
      <c r="AK295" t="s">
        <v>71</v>
      </c>
      <c r="AL295" t="s">
        <v>75</v>
      </c>
      <c r="AM295" t="s">
        <v>82</v>
      </c>
      <c r="AN295" t="s">
        <v>93</v>
      </c>
      <c r="AO295" t="s">
        <v>93</v>
      </c>
      <c r="AP295" t="s">
        <v>71</v>
      </c>
      <c r="AQ295" t="s">
        <v>71</v>
      </c>
      <c r="AR295" t="s">
        <v>71</v>
      </c>
      <c r="AS295" t="s">
        <v>94</v>
      </c>
      <c r="AT295" t="s">
        <v>71</v>
      </c>
      <c r="AU295" t="s">
        <v>71</v>
      </c>
      <c r="AV295" t="s">
        <v>71</v>
      </c>
      <c r="AW295" t="s">
        <v>71</v>
      </c>
      <c r="AX295" t="s">
        <v>71</v>
      </c>
      <c r="AY295" t="s">
        <v>71</v>
      </c>
      <c r="AZ295" t="s">
        <v>71</v>
      </c>
      <c r="BA295" t="s">
        <v>71</v>
      </c>
      <c r="BI295" t="s">
        <v>75</v>
      </c>
      <c r="BJ295" t="s">
        <v>75</v>
      </c>
      <c r="BL295" t="s">
        <v>1029</v>
      </c>
      <c r="BM295" t="s">
        <v>556</v>
      </c>
      <c r="BN295" t="s">
        <v>1030</v>
      </c>
      <c r="BO295" t="s">
        <v>71</v>
      </c>
      <c r="BP295" t="s">
        <v>75</v>
      </c>
      <c r="BQ295" t="s">
        <v>75</v>
      </c>
    </row>
    <row r="296" spans="1:69" x14ac:dyDescent="0.3">
      <c r="A296" t="s">
        <v>551</v>
      </c>
      <c r="B296">
        <v>3.46</v>
      </c>
      <c r="C296" t="s">
        <v>68</v>
      </c>
      <c r="D296" t="s">
        <v>504</v>
      </c>
      <c r="E296">
        <v>3.6219999999999999</v>
      </c>
      <c r="F296" t="s">
        <v>71</v>
      </c>
      <c r="G296" t="s">
        <v>72</v>
      </c>
      <c r="H296" t="s">
        <v>71</v>
      </c>
      <c r="I296" t="s">
        <v>71</v>
      </c>
      <c r="J296">
        <v>99</v>
      </c>
      <c r="K296" t="s">
        <v>73</v>
      </c>
      <c r="L296" t="s">
        <v>74</v>
      </c>
      <c r="M296">
        <v>3.6219999999999999</v>
      </c>
      <c r="N296" t="s">
        <v>75</v>
      </c>
      <c r="O296" t="s">
        <v>76</v>
      </c>
      <c r="P296" t="s">
        <v>75</v>
      </c>
      <c r="Q296" t="s">
        <v>505</v>
      </c>
      <c r="R296" t="s">
        <v>506</v>
      </c>
      <c r="S296" t="s">
        <v>75</v>
      </c>
      <c r="T296">
        <v>2541618</v>
      </c>
      <c r="U296">
        <v>7169640</v>
      </c>
      <c r="V296">
        <f t="shared" ref="V296" si="77">(U296-455771)/3000000</f>
        <v>2.2379563333333334</v>
      </c>
      <c r="X296">
        <v>3.53</v>
      </c>
      <c r="Y296" t="s">
        <v>566</v>
      </c>
      <c r="Z296" t="s">
        <v>552</v>
      </c>
      <c r="AA296" t="s">
        <v>91</v>
      </c>
      <c r="AB296" t="s">
        <v>71</v>
      </c>
      <c r="AC296">
        <v>137.0608</v>
      </c>
      <c r="AD296">
        <v>137.06079</v>
      </c>
      <c r="AE296" t="s">
        <v>619</v>
      </c>
      <c r="AF296" t="s">
        <v>71</v>
      </c>
      <c r="AG296" t="s">
        <v>71</v>
      </c>
      <c r="AH296" t="s">
        <v>71</v>
      </c>
      <c r="AI296" t="s">
        <v>80</v>
      </c>
      <c r="AJ296" t="s">
        <v>81</v>
      </c>
      <c r="AK296" t="s">
        <v>71</v>
      </c>
      <c r="AL296" t="s">
        <v>75</v>
      </c>
      <c r="AM296" t="s">
        <v>82</v>
      </c>
      <c r="AN296" t="s">
        <v>93</v>
      </c>
      <c r="AO296" t="s">
        <v>93</v>
      </c>
      <c r="AP296" t="s">
        <v>71</v>
      </c>
      <c r="AQ296" t="s">
        <v>71</v>
      </c>
      <c r="AR296" t="s">
        <v>71</v>
      </c>
      <c r="AS296" t="s">
        <v>94</v>
      </c>
      <c r="AT296" t="s">
        <v>71</v>
      </c>
      <c r="AU296" t="s">
        <v>71</v>
      </c>
      <c r="AV296" t="s">
        <v>71</v>
      </c>
      <c r="AW296" t="s">
        <v>71</v>
      </c>
      <c r="BI296" t="s">
        <v>75</v>
      </c>
      <c r="BJ296" t="s">
        <v>75</v>
      </c>
      <c r="BL296" t="s">
        <v>1031</v>
      </c>
      <c r="BM296" t="s">
        <v>71</v>
      </c>
      <c r="BN296" t="s">
        <v>71</v>
      </c>
      <c r="BO296" t="s">
        <v>71</v>
      </c>
      <c r="BP296" t="s">
        <v>75</v>
      </c>
      <c r="BQ296" t="s">
        <v>75</v>
      </c>
    </row>
    <row r="297" spans="1:69" x14ac:dyDescent="0.3">
      <c r="A297" t="s">
        <v>551</v>
      </c>
      <c r="B297">
        <v>3.53</v>
      </c>
      <c r="C297" t="s">
        <v>68</v>
      </c>
      <c r="D297" t="s">
        <v>504</v>
      </c>
      <c r="E297" t="s">
        <v>71</v>
      </c>
      <c r="F297" t="s">
        <v>71</v>
      </c>
      <c r="G297" t="s">
        <v>72</v>
      </c>
      <c r="H297" t="s">
        <v>71</v>
      </c>
      <c r="I297" t="s">
        <v>71</v>
      </c>
      <c r="J297">
        <v>99</v>
      </c>
      <c r="K297" t="s">
        <v>73</v>
      </c>
      <c r="L297" t="s">
        <v>553</v>
      </c>
      <c r="M297" t="s">
        <v>71</v>
      </c>
      <c r="N297" t="s">
        <v>75</v>
      </c>
      <c r="O297" t="s">
        <v>76</v>
      </c>
      <c r="P297" t="s">
        <v>75</v>
      </c>
      <c r="Q297" t="s">
        <v>505</v>
      </c>
      <c r="R297" t="s">
        <v>506</v>
      </c>
      <c r="S297" t="s">
        <v>75</v>
      </c>
      <c r="T297">
        <v>511777</v>
      </c>
      <c r="U297">
        <v>1388161</v>
      </c>
      <c r="X297">
        <v>3.53</v>
      </c>
      <c r="Y297" t="s">
        <v>559</v>
      </c>
      <c r="Z297" t="s">
        <v>552</v>
      </c>
      <c r="AA297" t="s">
        <v>91</v>
      </c>
      <c r="AB297" t="s">
        <v>71</v>
      </c>
      <c r="AC297">
        <v>106.04241</v>
      </c>
      <c r="AD297">
        <v>106.04243</v>
      </c>
      <c r="AE297" t="s">
        <v>584</v>
      </c>
      <c r="AF297" t="s">
        <v>71</v>
      </c>
      <c r="AG297" t="s">
        <v>71</v>
      </c>
      <c r="AH297" t="s">
        <v>71</v>
      </c>
      <c r="AI297" t="s">
        <v>80</v>
      </c>
      <c r="AJ297" t="s">
        <v>81</v>
      </c>
      <c r="AK297" t="s">
        <v>71</v>
      </c>
      <c r="AL297" t="s">
        <v>75</v>
      </c>
      <c r="AM297" t="s">
        <v>82</v>
      </c>
      <c r="AN297" t="s">
        <v>93</v>
      </c>
      <c r="AO297" t="s">
        <v>93</v>
      </c>
      <c r="AP297" t="s">
        <v>71</v>
      </c>
      <c r="AQ297" t="s">
        <v>71</v>
      </c>
      <c r="AR297" t="s">
        <v>71</v>
      </c>
      <c r="AS297" t="s">
        <v>94</v>
      </c>
      <c r="AT297" t="s">
        <v>71</v>
      </c>
      <c r="AU297" t="s">
        <v>71</v>
      </c>
      <c r="AV297" t="s">
        <v>71</v>
      </c>
      <c r="AW297" t="s">
        <v>71</v>
      </c>
      <c r="AX297" t="s">
        <v>71</v>
      </c>
      <c r="AY297" t="s">
        <v>71</v>
      </c>
      <c r="AZ297" t="s">
        <v>71</v>
      </c>
      <c r="BA297" t="s">
        <v>71</v>
      </c>
      <c r="BI297" t="s">
        <v>75</v>
      </c>
      <c r="BJ297" t="s">
        <v>75</v>
      </c>
      <c r="BL297" t="s">
        <v>1032</v>
      </c>
      <c r="BM297" t="s">
        <v>554</v>
      </c>
      <c r="BN297" t="s">
        <v>1033</v>
      </c>
      <c r="BO297" t="s">
        <v>71</v>
      </c>
      <c r="BP297" t="s">
        <v>75</v>
      </c>
      <c r="BQ297" t="s">
        <v>75</v>
      </c>
    </row>
    <row r="298" spans="1:69" x14ac:dyDescent="0.3">
      <c r="A298" t="s">
        <v>551</v>
      </c>
      <c r="B298">
        <v>3.53</v>
      </c>
      <c r="C298" t="s">
        <v>68</v>
      </c>
      <c r="D298" t="s">
        <v>504</v>
      </c>
      <c r="E298" t="s">
        <v>71</v>
      </c>
      <c r="F298" t="s">
        <v>71</v>
      </c>
      <c r="G298" t="s">
        <v>72</v>
      </c>
      <c r="H298" t="s">
        <v>71</v>
      </c>
      <c r="I298" t="s">
        <v>71</v>
      </c>
      <c r="J298">
        <v>99</v>
      </c>
      <c r="K298" t="s">
        <v>73</v>
      </c>
      <c r="L298" t="s">
        <v>555</v>
      </c>
      <c r="M298" t="s">
        <v>71</v>
      </c>
      <c r="N298" t="s">
        <v>75</v>
      </c>
      <c r="O298" t="s">
        <v>76</v>
      </c>
      <c r="P298" t="s">
        <v>75</v>
      </c>
      <c r="Q298" t="s">
        <v>505</v>
      </c>
      <c r="R298" t="s">
        <v>506</v>
      </c>
      <c r="S298" t="s">
        <v>75</v>
      </c>
      <c r="T298">
        <v>445126</v>
      </c>
      <c r="U298">
        <v>1241839</v>
      </c>
      <c r="X298">
        <v>3.53</v>
      </c>
      <c r="Y298" t="s">
        <v>559</v>
      </c>
      <c r="Z298" t="s">
        <v>552</v>
      </c>
      <c r="AA298" t="s">
        <v>91</v>
      </c>
      <c r="AB298" t="s">
        <v>71</v>
      </c>
      <c r="AC298">
        <v>119.05024</v>
      </c>
      <c r="AD298">
        <v>119.05023</v>
      </c>
      <c r="AE298" t="s">
        <v>579</v>
      </c>
      <c r="AF298" t="s">
        <v>71</v>
      </c>
      <c r="AG298" t="s">
        <v>71</v>
      </c>
      <c r="AH298" t="s">
        <v>71</v>
      </c>
      <c r="AI298" t="s">
        <v>80</v>
      </c>
      <c r="AJ298" t="s">
        <v>81</v>
      </c>
      <c r="AK298" t="s">
        <v>71</v>
      </c>
      <c r="AL298" t="s">
        <v>75</v>
      </c>
      <c r="AM298" t="s">
        <v>82</v>
      </c>
      <c r="AN298" t="s">
        <v>93</v>
      </c>
      <c r="AO298" t="s">
        <v>93</v>
      </c>
      <c r="AP298" t="s">
        <v>71</v>
      </c>
      <c r="AQ298" t="s">
        <v>71</v>
      </c>
      <c r="AR298" t="s">
        <v>71</v>
      </c>
      <c r="AS298" t="s">
        <v>94</v>
      </c>
      <c r="AT298" t="s">
        <v>71</v>
      </c>
      <c r="AU298" t="s">
        <v>71</v>
      </c>
      <c r="AV298" t="s">
        <v>71</v>
      </c>
      <c r="AW298" t="s">
        <v>71</v>
      </c>
      <c r="AX298" t="s">
        <v>71</v>
      </c>
      <c r="AY298" t="s">
        <v>71</v>
      </c>
      <c r="AZ298" t="s">
        <v>71</v>
      </c>
      <c r="BA298" t="s">
        <v>71</v>
      </c>
      <c r="BI298" t="s">
        <v>75</v>
      </c>
      <c r="BJ298" t="s">
        <v>75</v>
      </c>
      <c r="BL298" t="s">
        <v>1034</v>
      </c>
      <c r="BM298" t="s">
        <v>556</v>
      </c>
      <c r="BN298" t="s">
        <v>1035</v>
      </c>
      <c r="BO298" t="s">
        <v>71</v>
      </c>
      <c r="BP298" t="s">
        <v>75</v>
      </c>
      <c r="BQ298" t="s">
        <v>75</v>
      </c>
    </row>
    <row r="299" spans="1:69" x14ac:dyDescent="0.3">
      <c r="A299" t="s">
        <v>551</v>
      </c>
      <c r="B299">
        <v>3.46</v>
      </c>
      <c r="C299" t="s">
        <v>68</v>
      </c>
      <c r="D299" t="s">
        <v>508</v>
      </c>
      <c r="E299">
        <v>3.6789999999999998</v>
      </c>
      <c r="F299" t="s">
        <v>71</v>
      </c>
      <c r="G299" t="s">
        <v>72</v>
      </c>
      <c r="H299" t="s">
        <v>71</v>
      </c>
      <c r="I299" t="s">
        <v>71</v>
      </c>
      <c r="J299">
        <v>100</v>
      </c>
      <c r="K299" t="s">
        <v>73</v>
      </c>
      <c r="L299" t="s">
        <v>74</v>
      </c>
      <c r="M299">
        <v>3.6789999999999998</v>
      </c>
      <c r="N299" t="s">
        <v>75</v>
      </c>
      <c r="O299" t="s">
        <v>76</v>
      </c>
      <c r="P299" t="s">
        <v>75</v>
      </c>
      <c r="Q299" t="s">
        <v>509</v>
      </c>
      <c r="R299" t="s">
        <v>510</v>
      </c>
      <c r="S299" t="s">
        <v>75</v>
      </c>
      <c r="T299">
        <v>2785492</v>
      </c>
      <c r="U299">
        <v>7283560</v>
      </c>
      <c r="V299">
        <f t="shared" ref="V299" si="78">(U299-455771)/3000000</f>
        <v>2.2759296666666669</v>
      </c>
      <c r="X299">
        <v>3.53</v>
      </c>
      <c r="Y299" t="s">
        <v>566</v>
      </c>
      <c r="Z299" t="s">
        <v>552</v>
      </c>
      <c r="AA299" t="s">
        <v>91</v>
      </c>
      <c r="AB299" t="s">
        <v>71</v>
      </c>
      <c r="AC299">
        <v>137.0608</v>
      </c>
      <c r="AD299">
        <v>137.06079</v>
      </c>
      <c r="AE299" t="s">
        <v>619</v>
      </c>
      <c r="AF299" t="s">
        <v>71</v>
      </c>
      <c r="AG299" t="s">
        <v>71</v>
      </c>
      <c r="AH299" t="s">
        <v>71</v>
      </c>
      <c r="AI299" t="s">
        <v>80</v>
      </c>
      <c r="AJ299" t="s">
        <v>81</v>
      </c>
      <c r="AK299" t="s">
        <v>71</v>
      </c>
      <c r="AL299" t="s">
        <v>75</v>
      </c>
      <c r="AM299" t="s">
        <v>82</v>
      </c>
      <c r="AN299" t="s">
        <v>93</v>
      </c>
      <c r="AO299" t="s">
        <v>93</v>
      </c>
      <c r="AP299" t="s">
        <v>71</v>
      </c>
      <c r="AQ299" t="s">
        <v>71</v>
      </c>
      <c r="AR299" t="s">
        <v>71</v>
      </c>
      <c r="AS299" t="s">
        <v>94</v>
      </c>
      <c r="AT299" t="s">
        <v>71</v>
      </c>
      <c r="AU299" t="s">
        <v>71</v>
      </c>
      <c r="AV299" t="s">
        <v>71</v>
      </c>
      <c r="AW299" t="s">
        <v>71</v>
      </c>
      <c r="BI299" t="s">
        <v>75</v>
      </c>
      <c r="BJ299" t="s">
        <v>75</v>
      </c>
      <c r="BL299" t="s">
        <v>1036</v>
      </c>
      <c r="BM299" t="s">
        <v>71</v>
      </c>
      <c r="BN299" t="s">
        <v>71</v>
      </c>
      <c r="BO299" t="s">
        <v>71</v>
      </c>
      <c r="BP299" t="s">
        <v>75</v>
      </c>
      <c r="BQ299" t="s">
        <v>75</v>
      </c>
    </row>
    <row r="300" spans="1:69" x14ac:dyDescent="0.3">
      <c r="A300" t="s">
        <v>551</v>
      </c>
      <c r="B300">
        <v>3.53</v>
      </c>
      <c r="C300" t="s">
        <v>68</v>
      </c>
      <c r="D300" t="s">
        <v>508</v>
      </c>
      <c r="E300" t="s">
        <v>71</v>
      </c>
      <c r="F300" t="s">
        <v>71</v>
      </c>
      <c r="G300" t="s">
        <v>72</v>
      </c>
      <c r="H300" t="s">
        <v>71</v>
      </c>
      <c r="I300" t="s">
        <v>71</v>
      </c>
      <c r="J300">
        <v>100</v>
      </c>
      <c r="K300" t="s">
        <v>73</v>
      </c>
      <c r="L300" t="s">
        <v>553</v>
      </c>
      <c r="M300" t="s">
        <v>71</v>
      </c>
      <c r="N300" t="s">
        <v>75</v>
      </c>
      <c r="O300" t="s">
        <v>76</v>
      </c>
      <c r="P300" t="s">
        <v>75</v>
      </c>
      <c r="Q300" t="s">
        <v>509</v>
      </c>
      <c r="R300" t="s">
        <v>510</v>
      </c>
      <c r="S300" t="s">
        <v>75</v>
      </c>
      <c r="T300">
        <v>561657</v>
      </c>
      <c r="U300">
        <v>1438604</v>
      </c>
      <c r="X300">
        <v>3.53</v>
      </c>
      <c r="Y300" t="s">
        <v>559</v>
      </c>
      <c r="Z300" t="s">
        <v>552</v>
      </c>
      <c r="AA300" t="s">
        <v>91</v>
      </c>
      <c r="AB300" t="s">
        <v>71</v>
      </c>
      <c r="AC300">
        <v>106.04241</v>
      </c>
      <c r="AD300">
        <v>106.04243</v>
      </c>
      <c r="AE300" t="s">
        <v>650</v>
      </c>
      <c r="AF300" t="s">
        <v>71</v>
      </c>
      <c r="AG300" t="s">
        <v>71</v>
      </c>
      <c r="AH300" t="s">
        <v>71</v>
      </c>
      <c r="AI300" t="s">
        <v>80</v>
      </c>
      <c r="AJ300" t="s">
        <v>81</v>
      </c>
      <c r="AK300" t="s">
        <v>71</v>
      </c>
      <c r="AL300" t="s">
        <v>75</v>
      </c>
      <c r="AM300" t="s">
        <v>82</v>
      </c>
      <c r="AN300" t="s">
        <v>93</v>
      </c>
      <c r="AO300" t="s">
        <v>93</v>
      </c>
      <c r="AP300" t="s">
        <v>71</v>
      </c>
      <c r="AQ300" t="s">
        <v>71</v>
      </c>
      <c r="AR300" t="s">
        <v>71</v>
      </c>
      <c r="AS300" t="s">
        <v>94</v>
      </c>
      <c r="AT300" t="s">
        <v>71</v>
      </c>
      <c r="AU300" t="s">
        <v>71</v>
      </c>
      <c r="AV300" t="s">
        <v>71</v>
      </c>
      <c r="AW300" t="s">
        <v>71</v>
      </c>
      <c r="AX300" t="s">
        <v>71</v>
      </c>
      <c r="AY300" t="s">
        <v>71</v>
      </c>
      <c r="AZ300" t="s">
        <v>71</v>
      </c>
      <c r="BA300" t="s">
        <v>71</v>
      </c>
      <c r="BI300" t="s">
        <v>75</v>
      </c>
      <c r="BJ300" t="s">
        <v>75</v>
      </c>
      <c r="BL300" t="s">
        <v>1037</v>
      </c>
      <c r="BM300" t="s">
        <v>554</v>
      </c>
      <c r="BN300" t="s">
        <v>995</v>
      </c>
      <c r="BO300" t="s">
        <v>71</v>
      </c>
      <c r="BP300" t="s">
        <v>75</v>
      </c>
      <c r="BQ300" t="s">
        <v>75</v>
      </c>
    </row>
    <row r="301" spans="1:69" x14ac:dyDescent="0.3">
      <c r="A301" t="s">
        <v>551</v>
      </c>
      <c r="B301">
        <v>3.53</v>
      </c>
      <c r="C301" t="s">
        <v>68</v>
      </c>
      <c r="D301" t="s">
        <v>508</v>
      </c>
      <c r="E301" t="s">
        <v>71</v>
      </c>
      <c r="F301" t="s">
        <v>71</v>
      </c>
      <c r="G301" t="s">
        <v>72</v>
      </c>
      <c r="H301" t="s">
        <v>71</v>
      </c>
      <c r="I301" t="s">
        <v>71</v>
      </c>
      <c r="J301">
        <v>100</v>
      </c>
      <c r="K301" t="s">
        <v>73</v>
      </c>
      <c r="L301" t="s">
        <v>555</v>
      </c>
      <c r="M301" t="s">
        <v>71</v>
      </c>
      <c r="N301" t="s">
        <v>75</v>
      </c>
      <c r="O301" t="s">
        <v>76</v>
      </c>
      <c r="P301" t="s">
        <v>75</v>
      </c>
      <c r="Q301" t="s">
        <v>509</v>
      </c>
      <c r="R301" t="s">
        <v>510</v>
      </c>
      <c r="S301" t="s">
        <v>75</v>
      </c>
      <c r="T301">
        <v>481936</v>
      </c>
      <c r="U301">
        <v>1155183</v>
      </c>
      <c r="X301">
        <v>3.53</v>
      </c>
      <c r="Y301" t="s">
        <v>559</v>
      </c>
      <c r="Z301" t="s">
        <v>552</v>
      </c>
      <c r="AA301" t="s">
        <v>91</v>
      </c>
      <c r="AB301" t="s">
        <v>71</v>
      </c>
      <c r="AC301">
        <v>119.05024</v>
      </c>
      <c r="AD301">
        <v>119.05023</v>
      </c>
      <c r="AE301" t="s">
        <v>579</v>
      </c>
      <c r="AF301" t="s">
        <v>71</v>
      </c>
      <c r="AG301" t="s">
        <v>71</v>
      </c>
      <c r="AH301" t="s">
        <v>71</v>
      </c>
      <c r="AI301" t="s">
        <v>80</v>
      </c>
      <c r="AJ301" t="s">
        <v>81</v>
      </c>
      <c r="AK301" t="s">
        <v>71</v>
      </c>
      <c r="AL301" t="s">
        <v>75</v>
      </c>
      <c r="AM301" t="s">
        <v>82</v>
      </c>
      <c r="AN301" t="s">
        <v>93</v>
      </c>
      <c r="AO301" t="s">
        <v>93</v>
      </c>
      <c r="AP301" t="s">
        <v>71</v>
      </c>
      <c r="AQ301" t="s">
        <v>71</v>
      </c>
      <c r="AR301" t="s">
        <v>71</v>
      </c>
      <c r="AS301" t="s">
        <v>94</v>
      </c>
      <c r="AT301" t="s">
        <v>71</v>
      </c>
      <c r="AU301" t="s">
        <v>71</v>
      </c>
      <c r="AV301" t="s">
        <v>71</v>
      </c>
      <c r="AW301" t="s">
        <v>71</v>
      </c>
      <c r="AX301" t="s">
        <v>71</v>
      </c>
      <c r="AY301" t="s">
        <v>71</v>
      </c>
      <c r="AZ301" t="s">
        <v>71</v>
      </c>
      <c r="BA301" t="s">
        <v>71</v>
      </c>
      <c r="BI301" t="s">
        <v>75</v>
      </c>
      <c r="BJ301" t="s">
        <v>75</v>
      </c>
      <c r="BL301" t="s">
        <v>1038</v>
      </c>
      <c r="BM301" t="s">
        <v>556</v>
      </c>
      <c r="BN301" t="s">
        <v>1039</v>
      </c>
      <c r="BO301" t="s">
        <v>71</v>
      </c>
      <c r="BP301" t="s">
        <v>75</v>
      </c>
      <c r="BQ301" t="s">
        <v>75</v>
      </c>
    </row>
    <row r="302" spans="1:69" x14ac:dyDescent="0.3">
      <c r="A302" t="s">
        <v>551</v>
      </c>
      <c r="B302">
        <v>3.46</v>
      </c>
      <c r="C302" t="s">
        <v>68</v>
      </c>
      <c r="D302" t="s">
        <v>512</v>
      </c>
      <c r="E302">
        <v>3.9340000000000002</v>
      </c>
      <c r="F302" t="s">
        <v>71</v>
      </c>
      <c r="G302" t="s">
        <v>72</v>
      </c>
      <c r="H302" t="s">
        <v>71</v>
      </c>
      <c r="I302" t="s">
        <v>71</v>
      </c>
      <c r="J302">
        <v>101</v>
      </c>
      <c r="K302" t="s">
        <v>73</v>
      </c>
      <c r="L302" t="s">
        <v>74</v>
      </c>
      <c r="M302">
        <v>3.9340000000000002</v>
      </c>
      <c r="N302" t="s">
        <v>75</v>
      </c>
      <c r="O302" t="s">
        <v>76</v>
      </c>
      <c r="P302" t="s">
        <v>75</v>
      </c>
      <c r="Q302" t="s">
        <v>513</v>
      </c>
      <c r="R302" t="s">
        <v>514</v>
      </c>
      <c r="S302" t="s">
        <v>75</v>
      </c>
      <c r="T302">
        <v>2953882</v>
      </c>
      <c r="U302">
        <v>7786581</v>
      </c>
      <c r="V302">
        <f t="shared" ref="V302" si="79">(U302-455771)/3000000</f>
        <v>2.4436033333333333</v>
      </c>
      <c r="X302">
        <v>3.54</v>
      </c>
      <c r="Y302" t="s">
        <v>130</v>
      </c>
      <c r="Z302" t="s">
        <v>552</v>
      </c>
      <c r="AA302" t="s">
        <v>91</v>
      </c>
      <c r="AB302" t="s">
        <v>71</v>
      </c>
      <c r="AC302">
        <v>137.0608</v>
      </c>
      <c r="AD302">
        <v>137.06081</v>
      </c>
      <c r="AE302" t="s">
        <v>582</v>
      </c>
      <c r="AF302" t="s">
        <v>71</v>
      </c>
      <c r="AG302" t="s">
        <v>71</v>
      </c>
      <c r="AH302" t="s">
        <v>71</v>
      </c>
      <c r="AI302" t="s">
        <v>80</v>
      </c>
      <c r="AJ302" t="s">
        <v>81</v>
      </c>
      <c r="AK302" t="s">
        <v>71</v>
      </c>
      <c r="AL302" t="s">
        <v>75</v>
      </c>
      <c r="AM302" t="s">
        <v>82</v>
      </c>
      <c r="AN302" t="s">
        <v>93</v>
      </c>
      <c r="AO302" t="s">
        <v>93</v>
      </c>
      <c r="AP302" t="s">
        <v>71</v>
      </c>
      <c r="AQ302" t="s">
        <v>71</v>
      </c>
      <c r="AR302" t="s">
        <v>71</v>
      </c>
      <c r="AS302" t="s">
        <v>94</v>
      </c>
      <c r="AT302" t="s">
        <v>71</v>
      </c>
      <c r="AU302" t="s">
        <v>71</v>
      </c>
      <c r="AV302" t="s">
        <v>71</v>
      </c>
      <c r="AW302" t="s">
        <v>71</v>
      </c>
      <c r="BI302" t="s">
        <v>75</v>
      </c>
      <c r="BJ302" t="s">
        <v>75</v>
      </c>
      <c r="BL302" t="s">
        <v>1040</v>
      </c>
      <c r="BM302" t="s">
        <v>71</v>
      </c>
      <c r="BN302" t="s">
        <v>71</v>
      </c>
      <c r="BO302" t="s">
        <v>71</v>
      </c>
      <c r="BP302" t="s">
        <v>75</v>
      </c>
      <c r="BQ302" t="s">
        <v>75</v>
      </c>
    </row>
    <row r="303" spans="1:69" x14ac:dyDescent="0.3">
      <c r="A303" t="s">
        <v>551</v>
      </c>
      <c r="B303">
        <v>3.54</v>
      </c>
      <c r="C303" t="s">
        <v>68</v>
      </c>
      <c r="D303" t="s">
        <v>512</v>
      </c>
      <c r="E303" t="s">
        <v>71</v>
      </c>
      <c r="F303" t="s">
        <v>71</v>
      </c>
      <c r="G303" t="s">
        <v>72</v>
      </c>
      <c r="H303" t="s">
        <v>71</v>
      </c>
      <c r="I303" t="s">
        <v>71</v>
      </c>
      <c r="J303">
        <v>101</v>
      </c>
      <c r="K303" t="s">
        <v>73</v>
      </c>
      <c r="L303" t="s">
        <v>553</v>
      </c>
      <c r="M303" t="s">
        <v>71</v>
      </c>
      <c r="N303" t="s">
        <v>75</v>
      </c>
      <c r="O303" t="s">
        <v>76</v>
      </c>
      <c r="P303" t="s">
        <v>75</v>
      </c>
      <c r="Q303" t="s">
        <v>513</v>
      </c>
      <c r="R303" t="s">
        <v>514</v>
      </c>
      <c r="S303" t="s">
        <v>75</v>
      </c>
      <c r="T303">
        <v>591758</v>
      </c>
      <c r="U303">
        <v>1508033</v>
      </c>
      <c r="X303">
        <v>3.54</v>
      </c>
      <c r="Y303" t="s">
        <v>559</v>
      </c>
      <c r="Z303" t="s">
        <v>552</v>
      </c>
      <c r="AA303" t="s">
        <v>91</v>
      </c>
      <c r="AB303" t="s">
        <v>71</v>
      </c>
      <c r="AC303">
        <v>106.04241</v>
      </c>
      <c r="AD303">
        <v>106.04244</v>
      </c>
      <c r="AE303" t="s">
        <v>621</v>
      </c>
      <c r="AF303" t="s">
        <v>71</v>
      </c>
      <c r="AG303" t="s">
        <v>71</v>
      </c>
      <c r="AH303" t="s">
        <v>71</v>
      </c>
      <c r="AI303" t="s">
        <v>80</v>
      </c>
      <c r="AJ303" t="s">
        <v>81</v>
      </c>
      <c r="AK303" t="s">
        <v>71</v>
      </c>
      <c r="AL303" t="s">
        <v>75</v>
      </c>
      <c r="AM303" t="s">
        <v>82</v>
      </c>
      <c r="AN303" t="s">
        <v>93</v>
      </c>
      <c r="AO303" t="s">
        <v>93</v>
      </c>
      <c r="AP303" t="s">
        <v>71</v>
      </c>
      <c r="AQ303" t="s">
        <v>71</v>
      </c>
      <c r="AR303" t="s">
        <v>71</v>
      </c>
      <c r="AS303" t="s">
        <v>94</v>
      </c>
      <c r="AT303" t="s">
        <v>71</v>
      </c>
      <c r="AU303" t="s">
        <v>71</v>
      </c>
      <c r="AV303" t="s">
        <v>71</v>
      </c>
      <c r="AW303" t="s">
        <v>71</v>
      </c>
      <c r="AX303" t="s">
        <v>71</v>
      </c>
      <c r="AY303" t="s">
        <v>71</v>
      </c>
      <c r="AZ303" t="s">
        <v>71</v>
      </c>
      <c r="BA303" t="s">
        <v>71</v>
      </c>
      <c r="BI303" t="s">
        <v>75</v>
      </c>
      <c r="BJ303" t="s">
        <v>75</v>
      </c>
      <c r="BL303" t="s">
        <v>1041</v>
      </c>
      <c r="BM303" t="s">
        <v>554</v>
      </c>
      <c r="BN303" t="s">
        <v>919</v>
      </c>
      <c r="BO303" t="s">
        <v>71</v>
      </c>
      <c r="BP303" t="s">
        <v>75</v>
      </c>
      <c r="BQ303" t="s">
        <v>75</v>
      </c>
    </row>
    <row r="304" spans="1:69" x14ac:dyDescent="0.3">
      <c r="A304" t="s">
        <v>551</v>
      </c>
      <c r="B304">
        <v>3.54</v>
      </c>
      <c r="C304" t="s">
        <v>68</v>
      </c>
      <c r="D304" t="s">
        <v>512</v>
      </c>
      <c r="E304" t="s">
        <v>71</v>
      </c>
      <c r="F304" t="s">
        <v>71</v>
      </c>
      <c r="G304" t="s">
        <v>72</v>
      </c>
      <c r="H304" t="s">
        <v>71</v>
      </c>
      <c r="I304" t="s">
        <v>71</v>
      </c>
      <c r="J304">
        <v>101</v>
      </c>
      <c r="K304" t="s">
        <v>73</v>
      </c>
      <c r="L304" t="s">
        <v>555</v>
      </c>
      <c r="M304" t="s">
        <v>71</v>
      </c>
      <c r="N304" t="s">
        <v>75</v>
      </c>
      <c r="O304" t="s">
        <v>76</v>
      </c>
      <c r="P304" t="s">
        <v>75</v>
      </c>
      <c r="Q304" t="s">
        <v>513</v>
      </c>
      <c r="R304" t="s">
        <v>514</v>
      </c>
      <c r="S304" t="s">
        <v>75</v>
      </c>
      <c r="T304">
        <v>515986</v>
      </c>
      <c r="U304">
        <v>1307735</v>
      </c>
      <c r="X304">
        <v>3.54</v>
      </c>
      <c r="Y304" t="s">
        <v>559</v>
      </c>
      <c r="Z304" t="s">
        <v>552</v>
      </c>
      <c r="AA304" t="s">
        <v>91</v>
      </c>
      <c r="AB304" t="s">
        <v>71</v>
      </c>
      <c r="AC304">
        <v>119.05024</v>
      </c>
      <c r="AD304">
        <v>119.05024</v>
      </c>
      <c r="AE304" t="s">
        <v>587</v>
      </c>
      <c r="AF304" t="s">
        <v>71</v>
      </c>
      <c r="AG304" t="s">
        <v>71</v>
      </c>
      <c r="AH304" t="s">
        <v>71</v>
      </c>
      <c r="AI304" t="s">
        <v>80</v>
      </c>
      <c r="AJ304" t="s">
        <v>81</v>
      </c>
      <c r="AK304" t="s">
        <v>71</v>
      </c>
      <c r="AL304" t="s">
        <v>75</v>
      </c>
      <c r="AM304" t="s">
        <v>82</v>
      </c>
      <c r="AN304" t="s">
        <v>93</v>
      </c>
      <c r="AO304" t="s">
        <v>93</v>
      </c>
      <c r="AP304" t="s">
        <v>71</v>
      </c>
      <c r="AQ304" t="s">
        <v>71</v>
      </c>
      <c r="AR304" t="s">
        <v>71</v>
      </c>
      <c r="AS304" t="s">
        <v>94</v>
      </c>
      <c r="AT304" t="s">
        <v>71</v>
      </c>
      <c r="AU304" t="s">
        <v>71</v>
      </c>
      <c r="AV304" t="s">
        <v>71</v>
      </c>
      <c r="AW304" t="s">
        <v>71</v>
      </c>
      <c r="AX304" t="s">
        <v>71</v>
      </c>
      <c r="AY304" t="s">
        <v>71</v>
      </c>
      <c r="AZ304" t="s">
        <v>71</v>
      </c>
      <c r="BA304" t="s">
        <v>71</v>
      </c>
      <c r="BI304" t="s">
        <v>75</v>
      </c>
      <c r="BJ304" t="s">
        <v>75</v>
      </c>
      <c r="BL304" t="s">
        <v>1042</v>
      </c>
      <c r="BM304" t="s">
        <v>556</v>
      </c>
      <c r="BN304" t="s">
        <v>1043</v>
      </c>
      <c r="BO304" t="s">
        <v>71</v>
      </c>
      <c r="BP304" t="s">
        <v>75</v>
      </c>
      <c r="BQ304" t="s">
        <v>75</v>
      </c>
    </row>
    <row r="305" spans="1:69" x14ac:dyDescent="0.3">
      <c r="A305" t="s">
        <v>551</v>
      </c>
      <c r="B305">
        <v>3.46</v>
      </c>
      <c r="C305" t="s">
        <v>68</v>
      </c>
      <c r="D305" t="s">
        <v>516</v>
      </c>
      <c r="E305">
        <v>3.7989999999999999</v>
      </c>
      <c r="F305" t="s">
        <v>71</v>
      </c>
      <c r="G305" t="s">
        <v>72</v>
      </c>
      <c r="H305" t="s">
        <v>71</v>
      </c>
      <c r="I305" t="s">
        <v>71</v>
      </c>
      <c r="J305">
        <v>102</v>
      </c>
      <c r="K305" t="s">
        <v>73</v>
      </c>
      <c r="L305" t="s">
        <v>74</v>
      </c>
      <c r="M305">
        <v>3.7989999999999999</v>
      </c>
      <c r="N305" t="s">
        <v>75</v>
      </c>
      <c r="O305" t="s">
        <v>76</v>
      </c>
      <c r="P305" t="s">
        <v>75</v>
      </c>
      <c r="Q305" t="s">
        <v>517</v>
      </c>
      <c r="R305" t="s">
        <v>518</v>
      </c>
      <c r="S305" t="s">
        <v>75</v>
      </c>
      <c r="T305">
        <v>3195445</v>
      </c>
      <c r="U305">
        <v>7519702</v>
      </c>
      <c r="V305">
        <f t="shared" ref="V305" si="80">(U305-455771)/3000000</f>
        <v>2.3546436666666666</v>
      </c>
      <c r="X305">
        <v>3.53</v>
      </c>
      <c r="Y305" t="s">
        <v>566</v>
      </c>
      <c r="Z305" t="s">
        <v>552</v>
      </c>
      <c r="AA305" t="s">
        <v>91</v>
      </c>
      <c r="AB305" t="s">
        <v>71</v>
      </c>
      <c r="AC305">
        <v>137.0608</v>
      </c>
      <c r="AD305">
        <v>137.06075999999999</v>
      </c>
      <c r="AE305" t="s">
        <v>697</v>
      </c>
      <c r="AF305" t="s">
        <v>71</v>
      </c>
      <c r="AG305" t="s">
        <v>71</v>
      </c>
      <c r="AH305" t="s">
        <v>71</v>
      </c>
      <c r="AI305" t="s">
        <v>80</v>
      </c>
      <c r="AJ305" t="s">
        <v>81</v>
      </c>
      <c r="AK305" t="s">
        <v>71</v>
      </c>
      <c r="AL305" t="s">
        <v>75</v>
      </c>
      <c r="AM305" t="s">
        <v>82</v>
      </c>
      <c r="AN305" t="s">
        <v>93</v>
      </c>
      <c r="AO305" t="s">
        <v>93</v>
      </c>
      <c r="AP305" t="s">
        <v>71</v>
      </c>
      <c r="AQ305" t="s">
        <v>71</v>
      </c>
      <c r="AR305" t="s">
        <v>71</v>
      </c>
      <c r="AS305" t="s">
        <v>94</v>
      </c>
      <c r="AT305" t="s">
        <v>71</v>
      </c>
      <c r="AU305" t="s">
        <v>71</v>
      </c>
      <c r="AV305" t="s">
        <v>71</v>
      </c>
      <c r="AW305" t="s">
        <v>71</v>
      </c>
      <c r="BI305" t="s">
        <v>75</v>
      </c>
      <c r="BJ305" t="s">
        <v>75</v>
      </c>
      <c r="BL305" t="s">
        <v>1044</v>
      </c>
      <c r="BM305" t="s">
        <v>71</v>
      </c>
      <c r="BN305" t="s">
        <v>71</v>
      </c>
      <c r="BO305" t="s">
        <v>71</v>
      </c>
      <c r="BP305" t="s">
        <v>75</v>
      </c>
      <c r="BQ305" t="s">
        <v>75</v>
      </c>
    </row>
    <row r="306" spans="1:69" x14ac:dyDescent="0.3">
      <c r="A306" t="s">
        <v>551</v>
      </c>
      <c r="B306">
        <v>3.53</v>
      </c>
      <c r="C306" t="s">
        <v>68</v>
      </c>
      <c r="D306" t="s">
        <v>516</v>
      </c>
      <c r="E306" t="s">
        <v>71</v>
      </c>
      <c r="F306" t="s">
        <v>71</v>
      </c>
      <c r="G306" t="s">
        <v>72</v>
      </c>
      <c r="H306" t="s">
        <v>71</v>
      </c>
      <c r="I306" t="s">
        <v>71</v>
      </c>
      <c r="J306">
        <v>102</v>
      </c>
      <c r="K306" t="s">
        <v>73</v>
      </c>
      <c r="L306" t="s">
        <v>553</v>
      </c>
      <c r="M306" t="s">
        <v>71</v>
      </c>
      <c r="N306" t="s">
        <v>75</v>
      </c>
      <c r="O306" t="s">
        <v>76</v>
      </c>
      <c r="P306" t="s">
        <v>75</v>
      </c>
      <c r="Q306" t="s">
        <v>517</v>
      </c>
      <c r="R306" t="s">
        <v>518</v>
      </c>
      <c r="S306" t="s">
        <v>75</v>
      </c>
      <c r="T306">
        <v>646321</v>
      </c>
      <c r="U306">
        <v>1458211</v>
      </c>
      <c r="X306">
        <v>3.53</v>
      </c>
      <c r="Y306" t="s">
        <v>559</v>
      </c>
      <c r="Z306" t="s">
        <v>552</v>
      </c>
      <c r="AA306" t="s">
        <v>91</v>
      </c>
      <c r="AB306" t="s">
        <v>71</v>
      </c>
      <c r="AC306">
        <v>106.04241</v>
      </c>
      <c r="AD306">
        <v>106.0424</v>
      </c>
      <c r="AE306" t="s">
        <v>1045</v>
      </c>
      <c r="AF306" t="s">
        <v>71</v>
      </c>
      <c r="AG306" t="s">
        <v>71</v>
      </c>
      <c r="AH306" t="s">
        <v>71</v>
      </c>
      <c r="AI306" t="s">
        <v>80</v>
      </c>
      <c r="AJ306" t="s">
        <v>81</v>
      </c>
      <c r="AK306" t="s">
        <v>71</v>
      </c>
      <c r="AL306" t="s">
        <v>75</v>
      </c>
      <c r="AM306" t="s">
        <v>82</v>
      </c>
      <c r="AN306" t="s">
        <v>93</v>
      </c>
      <c r="AO306" t="s">
        <v>93</v>
      </c>
      <c r="AP306" t="s">
        <v>71</v>
      </c>
      <c r="AQ306" t="s">
        <v>71</v>
      </c>
      <c r="AR306" t="s">
        <v>71</v>
      </c>
      <c r="AS306" t="s">
        <v>94</v>
      </c>
      <c r="AT306" t="s">
        <v>71</v>
      </c>
      <c r="AU306" t="s">
        <v>71</v>
      </c>
      <c r="AV306" t="s">
        <v>71</v>
      </c>
      <c r="AW306" t="s">
        <v>71</v>
      </c>
      <c r="AX306" t="s">
        <v>71</v>
      </c>
      <c r="AY306" t="s">
        <v>71</v>
      </c>
      <c r="AZ306" t="s">
        <v>71</v>
      </c>
      <c r="BA306" t="s">
        <v>71</v>
      </c>
      <c r="BI306" t="s">
        <v>75</v>
      </c>
      <c r="BJ306" t="s">
        <v>75</v>
      </c>
      <c r="BL306" t="s">
        <v>1046</v>
      </c>
      <c r="BM306" t="s">
        <v>554</v>
      </c>
      <c r="BN306" t="s">
        <v>710</v>
      </c>
      <c r="BO306" t="s">
        <v>71</v>
      </c>
      <c r="BP306" t="s">
        <v>75</v>
      </c>
      <c r="BQ306" t="s">
        <v>75</v>
      </c>
    </row>
    <row r="307" spans="1:69" x14ac:dyDescent="0.3">
      <c r="A307" t="s">
        <v>551</v>
      </c>
      <c r="B307">
        <v>3.53</v>
      </c>
      <c r="C307" t="s">
        <v>68</v>
      </c>
      <c r="D307" t="s">
        <v>516</v>
      </c>
      <c r="E307" t="s">
        <v>71</v>
      </c>
      <c r="F307" t="s">
        <v>71</v>
      </c>
      <c r="G307" t="s">
        <v>72</v>
      </c>
      <c r="H307" t="s">
        <v>71</v>
      </c>
      <c r="I307" t="s">
        <v>71</v>
      </c>
      <c r="J307">
        <v>102</v>
      </c>
      <c r="K307" t="s">
        <v>73</v>
      </c>
      <c r="L307" t="s">
        <v>555</v>
      </c>
      <c r="M307" t="s">
        <v>71</v>
      </c>
      <c r="N307" t="s">
        <v>75</v>
      </c>
      <c r="O307" t="s">
        <v>76</v>
      </c>
      <c r="P307" t="s">
        <v>75</v>
      </c>
      <c r="Q307" t="s">
        <v>517</v>
      </c>
      <c r="R307" t="s">
        <v>518</v>
      </c>
      <c r="S307" t="s">
        <v>75</v>
      </c>
      <c r="T307">
        <v>565012</v>
      </c>
      <c r="U307">
        <v>1229598</v>
      </c>
      <c r="X307">
        <v>3.53</v>
      </c>
      <c r="Y307" t="s">
        <v>559</v>
      </c>
      <c r="Z307" t="s">
        <v>552</v>
      </c>
      <c r="AA307" t="s">
        <v>91</v>
      </c>
      <c r="AB307" t="s">
        <v>71</v>
      </c>
      <c r="AC307">
        <v>119.05024</v>
      </c>
      <c r="AD307">
        <v>119.05021000000001</v>
      </c>
      <c r="AE307" t="s">
        <v>721</v>
      </c>
      <c r="AF307" t="s">
        <v>71</v>
      </c>
      <c r="AG307" t="s">
        <v>71</v>
      </c>
      <c r="AH307" t="s">
        <v>71</v>
      </c>
      <c r="AI307" t="s">
        <v>80</v>
      </c>
      <c r="AJ307" t="s">
        <v>81</v>
      </c>
      <c r="AK307" t="s">
        <v>71</v>
      </c>
      <c r="AL307" t="s">
        <v>75</v>
      </c>
      <c r="AM307" t="s">
        <v>82</v>
      </c>
      <c r="AN307" t="s">
        <v>93</v>
      </c>
      <c r="AO307" t="s">
        <v>93</v>
      </c>
      <c r="AP307" t="s">
        <v>71</v>
      </c>
      <c r="AQ307" t="s">
        <v>71</v>
      </c>
      <c r="AR307" t="s">
        <v>71</v>
      </c>
      <c r="AS307" t="s">
        <v>94</v>
      </c>
      <c r="AT307" t="s">
        <v>71</v>
      </c>
      <c r="AU307" t="s">
        <v>71</v>
      </c>
      <c r="AV307" t="s">
        <v>71</v>
      </c>
      <c r="AW307" t="s">
        <v>71</v>
      </c>
      <c r="AX307" t="s">
        <v>71</v>
      </c>
      <c r="AY307" t="s">
        <v>71</v>
      </c>
      <c r="AZ307" t="s">
        <v>71</v>
      </c>
      <c r="BA307" t="s">
        <v>71</v>
      </c>
      <c r="BI307" t="s">
        <v>75</v>
      </c>
      <c r="BJ307" t="s">
        <v>75</v>
      </c>
      <c r="BL307" t="s">
        <v>1047</v>
      </c>
      <c r="BM307" t="s">
        <v>556</v>
      </c>
      <c r="BN307" t="s">
        <v>1048</v>
      </c>
      <c r="BO307" t="s">
        <v>71</v>
      </c>
      <c r="BP307" t="s">
        <v>75</v>
      </c>
      <c r="BQ307" t="s">
        <v>75</v>
      </c>
    </row>
    <row r="308" spans="1:69" x14ac:dyDescent="0.3">
      <c r="A308" t="s">
        <v>551</v>
      </c>
      <c r="B308">
        <v>3.46</v>
      </c>
      <c r="C308" t="s">
        <v>68</v>
      </c>
      <c r="D308" t="s">
        <v>520</v>
      </c>
      <c r="E308">
        <v>3.9409999999999998</v>
      </c>
      <c r="F308" t="s">
        <v>71</v>
      </c>
      <c r="G308" t="s">
        <v>72</v>
      </c>
      <c r="H308" t="s">
        <v>71</v>
      </c>
      <c r="I308" t="s">
        <v>71</v>
      </c>
      <c r="J308">
        <v>103</v>
      </c>
      <c r="K308" t="s">
        <v>73</v>
      </c>
      <c r="L308" t="s">
        <v>74</v>
      </c>
      <c r="M308">
        <v>3.9409999999999998</v>
      </c>
      <c r="N308" t="s">
        <v>75</v>
      </c>
      <c r="O308" t="s">
        <v>76</v>
      </c>
      <c r="P308" t="s">
        <v>75</v>
      </c>
      <c r="Q308" t="s">
        <v>521</v>
      </c>
      <c r="R308" t="s">
        <v>522</v>
      </c>
      <c r="S308" t="s">
        <v>75</v>
      </c>
      <c r="T308">
        <v>2898545</v>
      </c>
      <c r="U308">
        <v>7800089</v>
      </c>
      <c r="V308">
        <f t="shared" ref="V308" si="81">(U308-455771)/3000000</f>
        <v>2.4481060000000001</v>
      </c>
      <c r="X308">
        <v>3.54</v>
      </c>
      <c r="Y308" t="s">
        <v>130</v>
      </c>
      <c r="Z308" t="s">
        <v>552</v>
      </c>
      <c r="AA308" t="s">
        <v>91</v>
      </c>
      <c r="AB308" t="s">
        <v>71</v>
      </c>
      <c r="AC308">
        <v>137.0608</v>
      </c>
      <c r="AD308">
        <v>137.06077999999999</v>
      </c>
      <c r="AE308" t="s">
        <v>631</v>
      </c>
      <c r="AF308" t="s">
        <v>71</v>
      </c>
      <c r="AG308" t="s">
        <v>71</v>
      </c>
      <c r="AH308" t="s">
        <v>71</v>
      </c>
      <c r="AI308" t="s">
        <v>80</v>
      </c>
      <c r="AJ308" t="s">
        <v>81</v>
      </c>
      <c r="AK308" t="s">
        <v>71</v>
      </c>
      <c r="AL308" t="s">
        <v>75</v>
      </c>
      <c r="AM308" t="s">
        <v>82</v>
      </c>
      <c r="AN308" t="s">
        <v>93</v>
      </c>
      <c r="AO308" t="s">
        <v>93</v>
      </c>
      <c r="AP308" t="s">
        <v>71</v>
      </c>
      <c r="AQ308" t="s">
        <v>71</v>
      </c>
      <c r="AR308" t="s">
        <v>71</v>
      </c>
      <c r="AS308" t="s">
        <v>94</v>
      </c>
      <c r="AT308" t="s">
        <v>71</v>
      </c>
      <c r="AU308" t="s">
        <v>71</v>
      </c>
      <c r="AV308" t="s">
        <v>71</v>
      </c>
      <c r="AW308" t="s">
        <v>71</v>
      </c>
      <c r="BI308" t="s">
        <v>75</v>
      </c>
      <c r="BJ308" t="s">
        <v>75</v>
      </c>
      <c r="BL308" t="s">
        <v>1049</v>
      </c>
      <c r="BM308" t="s">
        <v>71</v>
      </c>
      <c r="BN308" t="s">
        <v>71</v>
      </c>
      <c r="BO308" t="s">
        <v>71</v>
      </c>
      <c r="BP308" t="s">
        <v>75</v>
      </c>
      <c r="BQ308" t="s">
        <v>75</v>
      </c>
    </row>
    <row r="309" spans="1:69" x14ac:dyDescent="0.3">
      <c r="A309" t="s">
        <v>551</v>
      </c>
      <c r="B309">
        <v>3.54</v>
      </c>
      <c r="C309" t="s">
        <v>68</v>
      </c>
      <c r="D309" t="s">
        <v>520</v>
      </c>
      <c r="E309" t="s">
        <v>71</v>
      </c>
      <c r="F309" t="s">
        <v>71</v>
      </c>
      <c r="G309" t="s">
        <v>72</v>
      </c>
      <c r="H309" t="s">
        <v>71</v>
      </c>
      <c r="I309" t="s">
        <v>71</v>
      </c>
      <c r="J309">
        <v>103</v>
      </c>
      <c r="K309" t="s">
        <v>73</v>
      </c>
      <c r="L309" t="s">
        <v>553</v>
      </c>
      <c r="M309" t="s">
        <v>71</v>
      </c>
      <c r="N309" t="s">
        <v>75</v>
      </c>
      <c r="O309" t="s">
        <v>76</v>
      </c>
      <c r="P309" t="s">
        <v>75</v>
      </c>
      <c r="Q309" t="s">
        <v>521</v>
      </c>
      <c r="R309" t="s">
        <v>522</v>
      </c>
      <c r="S309" t="s">
        <v>75</v>
      </c>
      <c r="T309">
        <v>578286</v>
      </c>
      <c r="U309">
        <v>1532968</v>
      </c>
      <c r="X309">
        <v>3.54</v>
      </c>
      <c r="Y309" t="s">
        <v>559</v>
      </c>
      <c r="Z309" t="s">
        <v>552</v>
      </c>
      <c r="AA309" t="s">
        <v>91</v>
      </c>
      <c r="AB309" t="s">
        <v>71</v>
      </c>
      <c r="AC309">
        <v>106.04241</v>
      </c>
      <c r="AD309">
        <v>106.04241</v>
      </c>
      <c r="AE309" t="s">
        <v>718</v>
      </c>
      <c r="AF309" t="s">
        <v>71</v>
      </c>
      <c r="AG309" t="s">
        <v>71</v>
      </c>
      <c r="AH309" t="s">
        <v>71</v>
      </c>
      <c r="AI309" t="s">
        <v>80</v>
      </c>
      <c r="AJ309" t="s">
        <v>81</v>
      </c>
      <c r="AK309" t="s">
        <v>71</v>
      </c>
      <c r="AL309" t="s">
        <v>75</v>
      </c>
      <c r="AM309" t="s">
        <v>82</v>
      </c>
      <c r="AN309" t="s">
        <v>93</v>
      </c>
      <c r="AO309" t="s">
        <v>93</v>
      </c>
      <c r="AP309" t="s">
        <v>71</v>
      </c>
      <c r="AQ309" t="s">
        <v>71</v>
      </c>
      <c r="AR309" t="s">
        <v>71</v>
      </c>
      <c r="AS309" t="s">
        <v>94</v>
      </c>
      <c r="AT309" t="s">
        <v>71</v>
      </c>
      <c r="AU309" t="s">
        <v>71</v>
      </c>
      <c r="AV309" t="s">
        <v>71</v>
      </c>
      <c r="AW309" t="s">
        <v>71</v>
      </c>
      <c r="AX309" t="s">
        <v>71</v>
      </c>
      <c r="AY309" t="s">
        <v>71</v>
      </c>
      <c r="AZ309" t="s">
        <v>71</v>
      </c>
      <c r="BA309" t="s">
        <v>71</v>
      </c>
      <c r="BI309" t="s">
        <v>75</v>
      </c>
      <c r="BJ309" t="s">
        <v>75</v>
      </c>
      <c r="BL309" t="s">
        <v>1050</v>
      </c>
      <c r="BM309" t="s">
        <v>554</v>
      </c>
      <c r="BN309" t="s">
        <v>951</v>
      </c>
      <c r="BO309" t="s">
        <v>71</v>
      </c>
      <c r="BP309" t="s">
        <v>75</v>
      </c>
      <c r="BQ309" t="s">
        <v>75</v>
      </c>
    </row>
    <row r="310" spans="1:69" x14ac:dyDescent="0.3">
      <c r="A310" t="s">
        <v>551</v>
      </c>
      <c r="B310">
        <v>3.54</v>
      </c>
      <c r="C310" t="s">
        <v>68</v>
      </c>
      <c r="D310" t="s">
        <v>520</v>
      </c>
      <c r="E310" t="s">
        <v>71</v>
      </c>
      <c r="F310" t="s">
        <v>71</v>
      </c>
      <c r="G310" t="s">
        <v>72</v>
      </c>
      <c r="H310" t="s">
        <v>71</v>
      </c>
      <c r="I310" t="s">
        <v>71</v>
      </c>
      <c r="J310">
        <v>103</v>
      </c>
      <c r="K310" t="s">
        <v>73</v>
      </c>
      <c r="L310" t="s">
        <v>555</v>
      </c>
      <c r="M310" t="s">
        <v>71</v>
      </c>
      <c r="N310" t="s">
        <v>75</v>
      </c>
      <c r="O310" t="s">
        <v>76</v>
      </c>
      <c r="P310" t="s">
        <v>75</v>
      </c>
      <c r="Q310" t="s">
        <v>521</v>
      </c>
      <c r="R310" t="s">
        <v>522</v>
      </c>
      <c r="S310" t="s">
        <v>75</v>
      </c>
      <c r="T310">
        <v>502994</v>
      </c>
      <c r="U310">
        <v>1310621</v>
      </c>
      <c r="X310">
        <v>3.54</v>
      </c>
      <c r="Y310" t="s">
        <v>559</v>
      </c>
      <c r="Z310" t="s">
        <v>552</v>
      </c>
      <c r="AA310" t="s">
        <v>91</v>
      </c>
      <c r="AB310" t="s">
        <v>71</v>
      </c>
      <c r="AC310">
        <v>119.05024</v>
      </c>
      <c r="AD310">
        <v>119.05022</v>
      </c>
      <c r="AE310" t="s">
        <v>641</v>
      </c>
      <c r="AF310" t="s">
        <v>71</v>
      </c>
      <c r="AG310" t="s">
        <v>71</v>
      </c>
      <c r="AH310" t="s">
        <v>71</v>
      </c>
      <c r="AI310" t="s">
        <v>80</v>
      </c>
      <c r="AJ310" t="s">
        <v>81</v>
      </c>
      <c r="AK310" t="s">
        <v>71</v>
      </c>
      <c r="AL310" t="s">
        <v>75</v>
      </c>
      <c r="AM310" t="s">
        <v>82</v>
      </c>
      <c r="AN310" t="s">
        <v>93</v>
      </c>
      <c r="AO310" t="s">
        <v>93</v>
      </c>
      <c r="AP310" t="s">
        <v>71</v>
      </c>
      <c r="AQ310" t="s">
        <v>71</v>
      </c>
      <c r="AR310" t="s">
        <v>71</v>
      </c>
      <c r="AS310" t="s">
        <v>94</v>
      </c>
      <c r="AT310" t="s">
        <v>71</v>
      </c>
      <c r="AU310" t="s">
        <v>71</v>
      </c>
      <c r="AV310" t="s">
        <v>71</v>
      </c>
      <c r="AW310" t="s">
        <v>71</v>
      </c>
      <c r="AX310" t="s">
        <v>71</v>
      </c>
      <c r="AY310" t="s">
        <v>71</v>
      </c>
      <c r="AZ310" t="s">
        <v>71</v>
      </c>
      <c r="BA310" t="s">
        <v>71</v>
      </c>
      <c r="BI310" t="s">
        <v>75</v>
      </c>
      <c r="BJ310" t="s">
        <v>75</v>
      </c>
      <c r="BL310" t="s">
        <v>1051</v>
      </c>
      <c r="BM310" t="s">
        <v>556</v>
      </c>
      <c r="BN310" t="s">
        <v>767</v>
      </c>
      <c r="BO310" t="s">
        <v>71</v>
      </c>
      <c r="BP310" t="s">
        <v>75</v>
      </c>
      <c r="BQ310" t="s">
        <v>75</v>
      </c>
    </row>
    <row r="311" spans="1:69" x14ac:dyDescent="0.3">
      <c r="A311" t="s">
        <v>551</v>
      </c>
      <c r="B311">
        <v>3.46</v>
      </c>
      <c r="C311" t="s">
        <v>68</v>
      </c>
      <c r="D311" t="s">
        <v>524</v>
      </c>
      <c r="E311">
        <v>3.8730000000000002</v>
      </c>
      <c r="F311" t="s">
        <v>71</v>
      </c>
      <c r="G311" t="s">
        <v>72</v>
      </c>
      <c r="H311" t="s">
        <v>71</v>
      </c>
      <c r="I311" t="s">
        <v>71</v>
      </c>
      <c r="J311">
        <v>104</v>
      </c>
      <c r="K311" t="s">
        <v>73</v>
      </c>
      <c r="L311" t="s">
        <v>74</v>
      </c>
      <c r="M311">
        <v>3.8730000000000002</v>
      </c>
      <c r="N311" t="s">
        <v>75</v>
      </c>
      <c r="O311" t="s">
        <v>76</v>
      </c>
      <c r="P311" t="s">
        <v>75</v>
      </c>
      <c r="Q311" t="s">
        <v>525</v>
      </c>
      <c r="R311" t="s">
        <v>526</v>
      </c>
      <c r="S311" t="s">
        <v>75</v>
      </c>
      <c r="T311">
        <v>2880931</v>
      </c>
      <c r="U311">
        <v>7666648</v>
      </c>
      <c r="V311">
        <f t="shared" ref="V311" si="82">(U311-455771)/3000000</f>
        <v>2.4036256666666667</v>
      </c>
      <c r="X311">
        <v>3.54</v>
      </c>
      <c r="Y311" t="s">
        <v>130</v>
      </c>
      <c r="Z311" t="s">
        <v>552</v>
      </c>
      <c r="AA311" t="s">
        <v>91</v>
      </c>
      <c r="AB311" t="s">
        <v>71</v>
      </c>
      <c r="AC311">
        <v>137.0608</v>
      </c>
      <c r="AD311">
        <v>137.06079</v>
      </c>
      <c r="AE311" t="s">
        <v>619</v>
      </c>
      <c r="AF311" t="s">
        <v>71</v>
      </c>
      <c r="AG311" t="s">
        <v>71</v>
      </c>
      <c r="AH311" t="s">
        <v>71</v>
      </c>
      <c r="AI311" t="s">
        <v>80</v>
      </c>
      <c r="AJ311" t="s">
        <v>81</v>
      </c>
      <c r="AK311" t="s">
        <v>71</v>
      </c>
      <c r="AL311" t="s">
        <v>75</v>
      </c>
      <c r="AM311" t="s">
        <v>82</v>
      </c>
      <c r="AN311" t="s">
        <v>93</v>
      </c>
      <c r="AO311" t="s">
        <v>93</v>
      </c>
      <c r="AP311" t="s">
        <v>71</v>
      </c>
      <c r="AQ311" t="s">
        <v>71</v>
      </c>
      <c r="AR311" t="s">
        <v>71</v>
      </c>
      <c r="AS311" t="s">
        <v>94</v>
      </c>
      <c r="AT311" t="s">
        <v>71</v>
      </c>
      <c r="AU311" t="s">
        <v>71</v>
      </c>
      <c r="AV311" t="s">
        <v>71</v>
      </c>
      <c r="AW311" t="s">
        <v>71</v>
      </c>
      <c r="BI311" t="s">
        <v>75</v>
      </c>
      <c r="BJ311" t="s">
        <v>75</v>
      </c>
      <c r="BL311" t="s">
        <v>1052</v>
      </c>
      <c r="BM311" t="s">
        <v>71</v>
      </c>
      <c r="BN311" t="s">
        <v>71</v>
      </c>
      <c r="BO311" t="s">
        <v>71</v>
      </c>
      <c r="BP311" t="s">
        <v>75</v>
      </c>
      <c r="BQ311" t="s">
        <v>75</v>
      </c>
    </row>
    <row r="312" spans="1:69" x14ac:dyDescent="0.3">
      <c r="A312" t="s">
        <v>551</v>
      </c>
      <c r="B312">
        <v>3.54</v>
      </c>
      <c r="C312" t="s">
        <v>68</v>
      </c>
      <c r="D312" t="s">
        <v>524</v>
      </c>
      <c r="E312" t="s">
        <v>71</v>
      </c>
      <c r="F312" t="s">
        <v>71</v>
      </c>
      <c r="G312" t="s">
        <v>72</v>
      </c>
      <c r="H312" t="s">
        <v>71</v>
      </c>
      <c r="I312" t="s">
        <v>71</v>
      </c>
      <c r="J312">
        <v>104</v>
      </c>
      <c r="K312" t="s">
        <v>73</v>
      </c>
      <c r="L312" t="s">
        <v>553</v>
      </c>
      <c r="M312" t="s">
        <v>71</v>
      </c>
      <c r="N312" t="s">
        <v>75</v>
      </c>
      <c r="O312" t="s">
        <v>76</v>
      </c>
      <c r="P312" t="s">
        <v>75</v>
      </c>
      <c r="Q312" t="s">
        <v>525</v>
      </c>
      <c r="R312" t="s">
        <v>526</v>
      </c>
      <c r="S312" t="s">
        <v>75</v>
      </c>
      <c r="T312">
        <v>583671</v>
      </c>
      <c r="U312">
        <v>1526103</v>
      </c>
      <c r="X312">
        <v>3.54</v>
      </c>
      <c r="Y312" t="s">
        <v>559</v>
      </c>
      <c r="Z312" t="s">
        <v>552</v>
      </c>
      <c r="AA312" t="s">
        <v>91</v>
      </c>
      <c r="AB312" t="s">
        <v>71</v>
      </c>
      <c r="AC312">
        <v>106.04241</v>
      </c>
      <c r="AD312">
        <v>106.04242000000001</v>
      </c>
      <c r="AE312" t="s">
        <v>638</v>
      </c>
      <c r="AF312" t="s">
        <v>71</v>
      </c>
      <c r="AG312" t="s">
        <v>71</v>
      </c>
      <c r="AH312" t="s">
        <v>71</v>
      </c>
      <c r="AI312" t="s">
        <v>80</v>
      </c>
      <c r="AJ312" t="s">
        <v>81</v>
      </c>
      <c r="AK312" t="s">
        <v>71</v>
      </c>
      <c r="AL312" t="s">
        <v>75</v>
      </c>
      <c r="AM312" t="s">
        <v>82</v>
      </c>
      <c r="AN312" t="s">
        <v>93</v>
      </c>
      <c r="AO312" t="s">
        <v>93</v>
      </c>
      <c r="AP312" t="s">
        <v>71</v>
      </c>
      <c r="AQ312" t="s">
        <v>71</v>
      </c>
      <c r="AR312" t="s">
        <v>71</v>
      </c>
      <c r="AS312" t="s">
        <v>94</v>
      </c>
      <c r="AT312" t="s">
        <v>71</v>
      </c>
      <c r="AU312" t="s">
        <v>71</v>
      </c>
      <c r="AV312" t="s">
        <v>71</v>
      </c>
      <c r="AW312" t="s">
        <v>71</v>
      </c>
      <c r="AX312" t="s">
        <v>71</v>
      </c>
      <c r="AY312" t="s">
        <v>71</v>
      </c>
      <c r="AZ312" t="s">
        <v>71</v>
      </c>
      <c r="BA312" t="s">
        <v>71</v>
      </c>
      <c r="BI312" t="s">
        <v>75</v>
      </c>
      <c r="BJ312" t="s">
        <v>75</v>
      </c>
      <c r="BL312" t="s">
        <v>1053</v>
      </c>
      <c r="BM312" t="s">
        <v>554</v>
      </c>
      <c r="BN312" t="s">
        <v>866</v>
      </c>
      <c r="BO312" t="s">
        <v>71</v>
      </c>
      <c r="BP312" t="s">
        <v>75</v>
      </c>
      <c r="BQ312" t="s">
        <v>75</v>
      </c>
    </row>
    <row r="313" spans="1:69" x14ac:dyDescent="0.3">
      <c r="A313" t="s">
        <v>551</v>
      </c>
      <c r="B313">
        <v>3.54</v>
      </c>
      <c r="C313" t="s">
        <v>68</v>
      </c>
      <c r="D313" t="s">
        <v>524</v>
      </c>
      <c r="E313" t="s">
        <v>71</v>
      </c>
      <c r="F313" t="s">
        <v>71</v>
      </c>
      <c r="G313" t="s">
        <v>72</v>
      </c>
      <c r="H313" t="s">
        <v>71</v>
      </c>
      <c r="I313" t="s">
        <v>71</v>
      </c>
      <c r="J313">
        <v>104</v>
      </c>
      <c r="K313" t="s">
        <v>73</v>
      </c>
      <c r="L313" t="s">
        <v>555</v>
      </c>
      <c r="M313" t="s">
        <v>71</v>
      </c>
      <c r="N313" t="s">
        <v>75</v>
      </c>
      <c r="O313" t="s">
        <v>76</v>
      </c>
      <c r="P313" t="s">
        <v>75</v>
      </c>
      <c r="Q313" t="s">
        <v>525</v>
      </c>
      <c r="R313" t="s">
        <v>526</v>
      </c>
      <c r="S313" t="s">
        <v>75</v>
      </c>
      <c r="T313">
        <v>485915</v>
      </c>
      <c r="U313">
        <v>1284257</v>
      </c>
      <c r="X313">
        <v>3.54</v>
      </c>
      <c r="Y313" t="s">
        <v>559</v>
      </c>
      <c r="Z313" t="s">
        <v>552</v>
      </c>
      <c r="AA313" t="s">
        <v>91</v>
      </c>
      <c r="AB313" t="s">
        <v>71</v>
      </c>
      <c r="AC313">
        <v>119.05024</v>
      </c>
      <c r="AD313">
        <v>119.05022</v>
      </c>
      <c r="AE313" t="s">
        <v>664</v>
      </c>
      <c r="AF313" t="s">
        <v>71</v>
      </c>
      <c r="AG313" t="s">
        <v>71</v>
      </c>
      <c r="AH313" t="s">
        <v>71</v>
      </c>
      <c r="AI313" t="s">
        <v>80</v>
      </c>
      <c r="AJ313" t="s">
        <v>81</v>
      </c>
      <c r="AK313" t="s">
        <v>71</v>
      </c>
      <c r="AL313" t="s">
        <v>75</v>
      </c>
      <c r="AM313" t="s">
        <v>82</v>
      </c>
      <c r="AN313" t="s">
        <v>93</v>
      </c>
      <c r="AO313" t="s">
        <v>93</v>
      </c>
      <c r="AP313" t="s">
        <v>71</v>
      </c>
      <c r="AQ313" t="s">
        <v>71</v>
      </c>
      <c r="AR313" t="s">
        <v>71</v>
      </c>
      <c r="AS313" t="s">
        <v>94</v>
      </c>
      <c r="AT313" t="s">
        <v>71</v>
      </c>
      <c r="AU313" t="s">
        <v>71</v>
      </c>
      <c r="AV313" t="s">
        <v>71</v>
      </c>
      <c r="AW313" t="s">
        <v>71</v>
      </c>
      <c r="AX313" t="s">
        <v>71</v>
      </c>
      <c r="AY313" t="s">
        <v>71</v>
      </c>
      <c r="AZ313" t="s">
        <v>71</v>
      </c>
      <c r="BA313" t="s">
        <v>71</v>
      </c>
      <c r="BI313" t="s">
        <v>75</v>
      </c>
      <c r="BJ313" t="s">
        <v>75</v>
      </c>
      <c r="BL313" t="s">
        <v>1054</v>
      </c>
      <c r="BM313" t="s">
        <v>556</v>
      </c>
      <c r="BN313" t="s">
        <v>925</v>
      </c>
      <c r="BO313" t="s">
        <v>71</v>
      </c>
      <c r="BP313" t="s">
        <v>75</v>
      </c>
      <c r="BQ313" t="s">
        <v>75</v>
      </c>
    </row>
    <row r="314" spans="1:69" x14ac:dyDescent="0.3">
      <c r="A314" t="s">
        <v>551</v>
      </c>
      <c r="B314">
        <v>3.46</v>
      </c>
      <c r="C314" t="s">
        <v>68</v>
      </c>
      <c r="D314" t="s">
        <v>529</v>
      </c>
      <c r="E314">
        <v>3.6230000000000002</v>
      </c>
      <c r="F314" t="s">
        <v>71</v>
      </c>
      <c r="G314" t="s">
        <v>72</v>
      </c>
      <c r="H314" t="s">
        <v>71</v>
      </c>
      <c r="I314" t="s">
        <v>71</v>
      </c>
      <c r="J314">
        <v>105</v>
      </c>
      <c r="K314" t="s">
        <v>73</v>
      </c>
      <c r="L314" t="s">
        <v>74</v>
      </c>
      <c r="M314">
        <v>3.6230000000000002</v>
      </c>
      <c r="N314" t="s">
        <v>75</v>
      </c>
      <c r="O314" t="s">
        <v>76</v>
      </c>
      <c r="P314" t="s">
        <v>75</v>
      </c>
      <c r="Q314" t="s">
        <v>530</v>
      </c>
      <c r="R314" t="s">
        <v>531</v>
      </c>
      <c r="S314" t="s">
        <v>75</v>
      </c>
      <c r="T314">
        <v>2610832</v>
      </c>
      <c r="U314">
        <v>7172852</v>
      </c>
      <c r="V314">
        <f t="shared" ref="V314" si="83">(U314-455771)/3000000</f>
        <v>2.2390270000000001</v>
      </c>
      <c r="X314">
        <v>3.53</v>
      </c>
      <c r="Y314" t="s">
        <v>566</v>
      </c>
      <c r="Z314" t="s">
        <v>552</v>
      </c>
      <c r="AA314" t="s">
        <v>91</v>
      </c>
      <c r="AB314" t="s">
        <v>71</v>
      </c>
      <c r="AC314">
        <v>137.0608</v>
      </c>
      <c r="AD314">
        <v>137.06081</v>
      </c>
      <c r="AE314" t="s">
        <v>582</v>
      </c>
      <c r="AF314" t="s">
        <v>71</v>
      </c>
      <c r="AG314" t="s">
        <v>71</v>
      </c>
      <c r="AH314" t="s">
        <v>71</v>
      </c>
      <c r="AI314" t="s">
        <v>80</v>
      </c>
      <c r="AJ314" t="s">
        <v>81</v>
      </c>
      <c r="AK314" t="s">
        <v>71</v>
      </c>
      <c r="AL314" t="s">
        <v>75</v>
      </c>
      <c r="AM314" t="s">
        <v>82</v>
      </c>
      <c r="AN314" t="s">
        <v>93</v>
      </c>
      <c r="AO314" t="s">
        <v>93</v>
      </c>
      <c r="AP314" t="s">
        <v>71</v>
      </c>
      <c r="AQ314" t="s">
        <v>71</v>
      </c>
      <c r="AR314" t="s">
        <v>71</v>
      </c>
      <c r="AS314" t="s">
        <v>94</v>
      </c>
      <c r="AT314" t="s">
        <v>71</v>
      </c>
      <c r="AU314" t="s">
        <v>71</v>
      </c>
      <c r="AV314" t="s">
        <v>71</v>
      </c>
      <c r="AW314" t="s">
        <v>71</v>
      </c>
      <c r="BI314" t="s">
        <v>75</v>
      </c>
      <c r="BJ314" t="s">
        <v>75</v>
      </c>
      <c r="BL314" t="s">
        <v>1055</v>
      </c>
      <c r="BM314" t="s">
        <v>71</v>
      </c>
      <c r="BN314" t="s">
        <v>71</v>
      </c>
      <c r="BO314" t="s">
        <v>71</v>
      </c>
      <c r="BP314" t="s">
        <v>75</v>
      </c>
      <c r="BQ314" t="s">
        <v>75</v>
      </c>
    </row>
    <row r="315" spans="1:69" x14ac:dyDescent="0.3">
      <c r="A315" t="s">
        <v>551</v>
      </c>
      <c r="B315">
        <v>3.53</v>
      </c>
      <c r="C315" t="s">
        <v>68</v>
      </c>
      <c r="D315" t="s">
        <v>529</v>
      </c>
      <c r="E315" t="s">
        <v>71</v>
      </c>
      <c r="F315" t="s">
        <v>71</v>
      </c>
      <c r="G315" t="s">
        <v>72</v>
      </c>
      <c r="H315" t="s">
        <v>71</v>
      </c>
      <c r="I315" t="s">
        <v>71</v>
      </c>
      <c r="J315">
        <v>105</v>
      </c>
      <c r="K315" t="s">
        <v>73</v>
      </c>
      <c r="L315" t="s">
        <v>553</v>
      </c>
      <c r="M315" t="s">
        <v>71</v>
      </c>
      <c r="N315" t="s">
        <v>75</v>
      </c>
      <c r="O315" t="s">
        <v>76</v>
      </c>
      <c r="P315" t="s">
        <v>75</v>
      </c>
      <c r="Q315" t="s">
        <v>530</v>
      </c>
      <c r="R315" t="s">
        <v>531</v>
      </c>
      <c r="S315" t="s">
        <v>75</v>
      </c>
      <c r="T315">
        <v>515244</v>
      </c>
      <c r="U315">
        <v>1420717</v>
      </c>
      <c r="X315">
        <v>3.53</v>
      </c>
      <c r="Y315" t="s">
        <v>559</v>
      </c>
      <c r="Z315" t="s">
        <v>552</v>
      </c>
      <c r="AA315" t="s">
        <v>91</v>
      </c>
      <c r="AB315" t="s">
        <v>71</v>
      </c>
      <c r="AC315">
        <v>106.04241</v>
      </c>
      <c r="AD315">
        <v>106.04245</v>
      </c>
      <c r="AE315" t="s">
        <v>598</v>
      </c>
      <c r="AF315" t="s">
        <v>71</v>
      </c>
      <c r="AG315" t="s">
        <v>71</v>
      </c>
      <c r="AH315" t="s">
        <v>71</v>
      </c>
      <c r="AI315" t="s">
        <v>80</v>
      </c>
      <c r="AJ315" t="s">
        <v>81</v>
      </c>
      <c r="AK315" t="s">
        <v>71</v>
      </c>
      <c r="AL315" t="s">
        <v>75</v>
      </c>
      <c r="AM315" t="s">
        <v>82</v>
      </c>
      <c r="AN315" t="s">
        <v>93</v>
      </c>
      <c r="AO315" t="s">
        <v>93</v>
      </c>
      <c r="AP315" t="s">
        <v>71</v>
      </c>
      <c r="AQ315" t="s">
        <v>71</v>
      </c>
      <c r="AR315" t="s">
        <v>71</v>
      </c>
      <c r="AS315" t="s">
        <v>94</v>
      </c>
      <c r="AT315" t="s">
        <v>71</v>
      </c>
      <c r="AU315" t="s">
        <v>71</v>
      </c>
      <c r="AV315" t="s">
        <v>71</v>
      </c>
      <c r="AW315" t="s">
        <v>71</v>
      </c>
      <c r="AX315" t="s">
        <v>71</v>
      </c>
      <c r="AY315" t="s">
        <v>71</v>
      </c>
      <c r="AZ315" t="s">
        <v>71</v>
      </c>
      <c r="BA315" t="s">
        <v>71</v>
      </c>
      <c r="BI315" t="s">
        <v>75</v>
      </c>
      <c r="BJ315" t="s">
        <v>75</v>
      </c>
      <c r="BL315" t="s">
        <v>1056</v>
      </c>
      <c r="BM315" t="s">
        <v>554</v>
      </c>
      <c r="BN315" t="s">
        <v>859</v>
      </c>
      <c r="BO315" t="s">
        <v>71</v>
      </c>
      <c r="BP315" t="s">
        <v>75</v>
      </c>
      <c r="BQ315" t="s">
        <v>75</v>
      </c>
    </row>
    <row r="316" spans="1:69" x14ac:dyDescent="0.3">
      <c r="A316" t="s">
        <v>551</v>
      </c>
      <c r="B316">
        <v>3.53</v>
      </c>
      <c r="C316" t="s">
        <v>68</v>
      </c>
      <c r="D316" t="s">
        <v>529</v>
      </c>
      <c r="E316" t="s">
        <v>71</v>
      </c>
      <c r="F316" t="s">
        <v>71</v>
      </c>
      <c r="G316" t="s">
        <v>72</v>
      </c>
      <c r="H316" t="s">
        <v>71</v>
      </c>
      <c r="I316" t="s">
        <v>71</v>
      </c>
      <c r="J316">
        <v>105</v>
      </c>
      <c r="K316" t="s">
        <v>73</v>
      </c>
      <c r="L316" t="s">
        <v>555</v>
      </c>
      <c r="M316" t="s">
        <v>71</v>
      </c>
      <c r="N316" t="s">
        <v>75</v>
      </c>
      <c r="O316" t="s">
        <v>76</v>
      </c>
      <c r="P316" t="s">
        <v>75</v>
      </c>
      <c r="Q316" t="s">
        <v>530</v>
      </c>
      <c r="R316" t="s">
        <v>531</v>
      </c>
      <c r="S316" t="s">
        <v>75</v>
      </c>
      <c r="T316">
        <v>458625</v>
      </c>
      <c r="U316">
        <v>1284799</v>
      </c>
      <c r="X316">
        <v>3.53</v>
      </c>
      <c r="Y316" t="s">
        <v>559</v>
      </c>
      <c r="Z316" t="s">
        <v>552</v>
      </c>
      <c r="AA316" t="s">
        <v>91</v>
      </c>
      <c r="AB316" t="s">
        <v>71</v>
      </c>
      <c r="AC316">
        <v>119.05024</v>
      </c>
      <c r="AD316">
        <v>119.05025000000001</v>
      </c>
      <c r="AE316" t="s">
        <v>611</v>
      </c>
      <c r="AF316" t="s">
        <v>71</v>
      </c>
      <c r="AG316" t="s">
        <v>71</v>
      </c>
      <c r="AH316" t="s">
        <v>71</v>
      </c>
      <c r="AI316" t="s">
        <v>80</v>
      </c>
      <c r="AJ316" t="s">
        <v>81</v>
      </c>
      <c r="AK316" t="s">
        <v>71</v>
      </c>
      <c r="AL316" t="s">
        <v>75</v>
      </c>
      <c r="AM316" t="s">
        <v>82</v>
      </c>
      <c r="AN316" t="s">
        <v>93</v>
      </c>
      <c r="AO316" t="s">
        <v>93</v>
      </c>
      <c r="AP316" t="s">
        <v>71</v>
      </c>
      <c r="AQ316" t="s">
        <v>71</v>
      </c>
      <c r="AR316" t="s">
        <v>71</v>
      </c>
      <c r="AS316" t="s">
        <v>94</v>
      </c>
      <c r="AT316" t="s">
        <v>71</v>
      </c>
      <c r="AU316" t="s">
        <v>71</v>
      </c>
      <c r="AV316" t="s">
        <v>71</v>
      </c>
      <c r="AW316" t="s">
        <v>71</v>
      </c>
      <c r="AX316" t="s">
        <v>71</v>
      </c>
      <c r="AY316" t="s">
        <v>71</v>
      </c>
      <c r="AZ316" t="s">
        <v>71</v>
      </c>
      <c r="BA316" t="s">
        <v>71</v>
      </c>
      <c r="BI316" t="s">
        <v>75</v>
      </c>
      <c r="BJ316" t="s">
        <v>75</v>
      </c>
      <c r="BL316" t="s">
        <v>1057</v>
      </c>
      <c r="BM316" t="s">
        <v>556</v>
      </c>
      <c r="BN316" t="s">
        <v>1058</v>
      </c>
      <c r="BO316" t="s">
        <v>71</v>
      </c>
      <c r="BP316" t="s">
        <v>75</v>
      </c>
      <c r="BQ316" t="s">
        <v>75</v>
      </c>
    </row>
    <row r="317" spans="1:69" x14ac:dyDescent="0.3">
      <c r="A317" t="s">
        <v>551</v>
      </c>
      <c r="B317">
        <v>3.46</v>
      </c>
      <c r="C317" t="s">
        <v>68</v>
      </c>
      <c r="D317" t="s">
        <v>533</v>
      </c>
      <c r="E317">
        <v>3.7210000000000001</v>
      </c>
      <c r="F317" t="s">
        <v>71</v>
      </c>
      <c r="G317" t="s">
        <v>72</v>
      </c>
      <c r="H317" t="s">
        <v>71</v>
      </c>
      <c r="I317" t="s">
        <v>71</v>
      </c>
      <c r="J317">
        <v>106</v>
      </c>
      <c r="K317" t="s">
        <v>73</v>
      </c>
      <c r="L317" t="s">
        <v>74</v>
      </c>
      <c r="M317">
        <v>3.7210000000000001</v>
      </c>
      <c r="N317" t="s">
        <v>75</v>
      </c>
      <c r="O317" t="s">
        <v>76</v>
      </c>
      <c r="P317" t="s">
        <v>75</v>
      </c>
      <c r="Q317" t="s">
        <v>534</v>
      </c>
      <c r="R317" t="s">
        <v>535</v>
      </c>
      <c r="S317" t="s">
        <v>75</v>
      </c>
      <c r="T317">
        <v>2751912</v>
      </c>
      <c r="U317">
        <v>7365763</v>
      </c>
      <c r="V317">
        <f t="shared" ref="V317" si="84">(U317-455771)/3000000</f>
        <v>2.3033306666666666</v>
      </c>
      <c r="X317">
        <v>3.54</v>
      </c>
      <c r="Y317" t="s">
        <v>130</v>
      </c>
      <c r="Z317" t="s">
        <v>552</v>
      </c>
      <c r="AA317" t="s">
        <v>91</v>
      </c>
      <c r="AB317" t="s">
        <v>71</v>
      </c>
      <c r="AC317">
        <v>137.0608</v>
      </c>
      <c r="AD317">
        <v>137.06081</v>
      </c>
      <c r="AE317" t="s">
        <v>582</v>
      </c>
      <c r="AF317" t="s">
        <v>71</v>
      </c>
      <c r="AG317" t="s">
        <v>71</v>
      </c>
      <c r="AH317" t="s">
        <v>71</v>
      </c>
      <c r="AI317" t="s">
        <v>80</v>
      </c>
      <c r="AJ317" t="s">
        <v>81</v>
      </c>
      <c r="AK317" t="s">
        <v>71</v>
      </c>
      <c r="AL317" t="s">
        <v>75</v>
      </c>
      <c r="AM317" t="s">
        <v>82</v>
      </c>
      <c r="AN317" t="s">
        <v>93</v>
      </c>
      <c r="AO317" t="s">
        <v>93</v>
      </c>
      <c r="AP317" t="s">
        <v>71</v>
      </c>
      <c r="AQ317" t="s">
        <v>71</v>
      </c>
      <c r="AR317" t="s">
        <v>71</v>
      </c>
      <c r="AS317" t="s">
        <v>94</v>
      </c>
      <c r="AT317" t="s">
        <v>71</v>
      </c>
      <c r="AU317" t="s">
        <v>71</v>
      </c>
      <c r="AV317" t="s">
        <v>71</v>
      </c>
      <c r="AW317" t="s">
        <v>71</v>
      </c>
      <c r="BI317" t="s">
        <v>75</v>
      </c>
      <c r="BJ317" t="s">
        <v>75</v>
      </c>
      <c r="BL317" t="s">
        <v>1059</v>
      </c>
      <c r="BM317" t="s">
        <v>71</v>
      </c>
      <c r="BN317" t="s">
        <v>71</v>
      </c>
      <c r="BO317" t="s">
        <v>71</v>
      </c>
      <c r="BP317" t="s">
        <v>75</v>
      </c>
      <c r="BQ317" t="s">
        <v>75</v>
      </c>
    </row>
    <row r="318" spans="1:69" x14ac:dyDescent="0.3">
      <c r="A318" t="s">
        <v>551</v>
      </c>
      <c r="B318">
        <v>3.54</v>
      </c>
      <c r="C318" t="s">
        <v>68</v>
      </c>
      <c r="D318" t="s">
        <v>533</v>
      </c>
      <c r="E318" t="s">
        <v>71</v>
      </c>
      <c r="F318" t="s">
        <v>71</v>
      </c>
      <c r="G318" t="s">
        <v>72</v>
      </c>
      <c r="H318" t="s">
        <v>71</v>
      </c>
      <c r="I318" t="s">
        <v>71</v>
      </c>
      <c r="J318">
        <v>106</v>
      </c>
      <c r="K318" t="s">
        <v>73</v>
      </c>
      <c r="L318" t="s">
        <v>553</v>
      </c>
      <c r="M318" t="s">
        <v>71</v>
      </c>
      <c r="N318" t="s">
        <v>75</v>
      </c>
      <c r="O318" t="s">
        <v>76</v>
      </c>
      <c r="P318" t="s">
        <v>75</v>
      </c>
      <c r="Q318" t="s">
        <v>534</v>
      </c>
      <c r="R318" t="s">
        <v>535</v>
      </c>
      <c r="S318" t="s">
        <v>75</v>
      </c>
      <c r="T318">
        <v>530111</v>
      </c>
      <c r="U318">
        <v>1414206</v>
      </c>
      <c r="X318">
        <v>3.54</v>
      </c>
      <c r="Y318" t="s">
        <v>559</v>
      </c>
      <c r="Z318" t="s">
        <v>552</v>
      </c>
      <c r="AA318" t="s">
        <v>91</v>
      </c>
      <c r="AB318" t="s">
        <v>71</v>
      </c>
      <c r="AC318">
        <v>106.04241</v>
      </c>
      <c r="AD318">
        <v>106.04244</v>
      </c>
      <c r="AE318" t="s">
        <v>621</v>
      </c>
      <c r="AF318" t="s">
        <v>71</v>
      </c>
      <c r="AG318" t="s">
        <v>71</v>
      </c>
      <c r="AH318" t="s">
        <v>71</v>
      </c>
      <c r="AI318" t="s">
        <v>80</v>
      </c>
      <c r="AJ318" t="s">
        <v>81</v>
      </c>
      <c r="AK318" t="s">
        <v>71</v>
      </c>
      <c r="AL318" t="s">
        <v>75</v>
      </c>
      <c r="AM318" t="s">
        <v>82</v>
      </c>
      <c r="AN318" t="s">
        <v>93</v>
      </c>
      <c r="AO318" t="s">
        <v>93</v>
      </c>
      <c r="AP318" t="s">
        <v>71</v>
      </c>
      <c r="AQ318" t="s">
        <v>71</v>
      </c>
      <c r="AR318" t="s">
        <v>71</v>
      </c>
      <c r="AS318" t="s">
        <v>94</v>
      </c>
      <c r="AT318" t="s">
        <v>71</v>
      </c>
      <c r="AU318" t="s">
        <v>71</v>
      </c>
      <c r="AV318" t="s">
        <v>71</v>
      </c>
      <c r="AW318" t="s">
        <v>71</v>
      </c>
      <c r="AX318" t="s">
        <v>71</v>
      </c>
      <c r="AY318" t="s">
        <v>71</v>
      </c>
      <c r="AZ318" t="s">
        <v>71</v>
      </c>
      <c r="BA318" t="s">
        <v>71</v>
      </c>
      <c r="BI318" t="s">
        <v>75</v>
      </c>
      <c r="BJ318" t="s">
        <v>75</v>
      </c>
      <c r="BL318" t="s">
        <v>1060</v>
      </c>
      <c r="BM318" t="s">
        <v>554</v>
      </c>
      <c r="BN318" t="s">
        <v>1061</v>
      </c>
      <c r="BO318" t="s">
        <v>71</v>
      </c>
      <c r="BP318" t="s">
        <v>75</v>
      </c>
      <c r="BQ318" t="s">
        <v>75</v>
      </c>
    </row>
    <row r="319" spans="1:69" x14ac:dyDescent="0.3">
      <c r="A319" t="s">
        <v>551</v>
      </c>
      <c r="B319">
        <v>3.54</v>
      </c>
      <c r="C319" t="s">
        <v>68</v>
      </c>
      <c r="D319" t="s">
        <v>533</v>
      </c>
      <c r="E319" t="s">
        <v>71</v>
      </c>
      <c r="F319" t="s">
        <v>71</v>
      </c>
      <c r="G319" t="s">
        <v>72</v>
      </c>
      <c r="H319" t="s">
        <v>71</v>
      </c>
      <c r="I319" t="s">
        <v>71</v>
      </c>
      <c r="J319">
        <v>106</v>
      </c>
      <c r="K319" t="s">
        <v>73</v>
      </c>
      <c r="L319" t="s">
        <v>555</v>
      </c>
      <c r="M319" t="s">
        <v>71</v>
      </c>
      <c r="N319" t="s">
        <v>75</v>
      </c>
      <c r="O319" t="s">
        <v>76</v>
      </c>
      <c r="P319" t="s">
        <v>75</v>
      </c>
      <c r="Q319" t="s">
        <v>534</v>
      </c>
      <c r="R319" t="s">
        <v>535</v>
      </c>
      <c r="S319" t="s">
        <v>75</v>
      </c>
      <c r="T319">
        <v>467871</v>
      </c>
      <c r="U319">
        <v>1155110</v>
      </c>
      <c r="X319">
        <v>3.54</v>
      </c>
      <c r="Y319" t="s">
        <v>559</v>
      </c>
      <c r="Z319" t="s">
        <v>552</v>
      </c>
      <c r="AA319" t="s">
        <v>91</v>
      </c>
      <c r="AB319" t="s">
        <v>71</v>
      </c>
      <c r="AC319">
        <v>119.05024</v>
      </c>
      <c r="AD319">
        <v>119.05024</v>
      </c>
      <c r="AE319" t="s">
        <v>587</v>
      </c>
      <c r="AF319" t="s">
        <v>71</v>
      </c>
      <c r="AG319" t="s">
        <v>71</v>
      </c>
      <c r="AH319" t="s">
        <v>71</v>
      </c>
      <c r="AI319" t="s">
        <v>80</v>
      </c>
      <c r="AJ319" t="s">
        <v>81</v>
      </c>
      <c r="AK319" t="s">
        <v>71</v>
      </c>
      <c r="AL319" t="s">
        <v>75</v>
      </c>
      <c r="AM319" t="s">
        <v>82</v>
      </c>
      <c r="AN319" t="s">
        <v>93</v>
      </c>
      <c r="AO319" t="s">
        <v>93</v>
      </c>
      <c r="AP319" t="s">
        <v>71</v>
      </c>
      <c r="AQ319" t="s">
        <v>71</v>
      </c>
      <c r="AR319" t="s">
        <v>71</v>
      </c>
      <c r="AS319" t="s">
        <v>94</v>
      </c>
      <c r="AT319" t="s">
        <v>71</v>
      </c>
      <c r="AU319" t="s">
        <v>71</v>
      </c>
      <c r="AV319" t="s">
        <v>71</v>
      </c>
      <c r="AW319" t="s">
        <v>71</v>
      </c>
      <c r="AX319" t="s">
        <v>71</v>
      </c>
      <c r="AY319" t="s">
        <v>71</v>
      </c>
      <c r="AZ319" t="s">
        <v>71</v>
      </c>
      <c r="BA319" t="s">
        <v>71</v>
      </c>
      <c r="BI319" t="s">
        <v>75</v>
      </c>
      <c r="BJ319" t="s">
        <v>75</v>
      </c>
      <c r="BL319" t="s">
        <v>1062</v>
      </c>
      <c r="BM319" t="s">
        <v>556</v>
      </c>
      <c r="BN319" t="s">
        <v>1063</v>
      </c>
      <c r="BO319" t="s">
        <v>71</v>
      </c>
      <c r="BP319" t="s">
        <v>75</v>
      </c>
      <c r="BQ319" t="s">
        <v>75</v>
      </c>
    </row>
    <row r="320" spans="1:69" x14ac:dyDescent="0.3">
      <c r="A320" t="s">
        <v>551</v>
      </c>
      <c r="B320">
        <v>3.46</v>
      </c>
      <c r="C320" t="s">
        <v>68</v>
      </c>
      <c r="D320" t="s">
        <v>537</v>
      </c>
      <c r="E320" t="s">
        <v>70</v>
      </c>
      <c r="F320" t="s">
        <v>71</v>
      </c>
      <c r="G320" t="s">
        <v>72</v>
      </c>
      <c r="H320" t="s">
        <v>71</v>
      </c>
      <c r="I320" t="s">
        <v>71</v>
      </c>
      <c r="J320">
        <v>107</v>
      </c>
      <c r="K320" t="s">
        <v>73</v>
      </c>
      <c r="L320" t="s">
        <v>74</v>
      </c>
      <c r="M320" t="s">
        <v>70</v>
      </c>
      <c r="N320" t="s">
        <v>75</v>
      </c>
      <c r="O320" t="s">
        <v>173</v>
      </c>
      <c r="P320" t="s">
        <v>75</v>
      </c>
      <c r="Q320" t="s">
        <v>538</v>
      </c>
      <c r="R320" t="s">
        <v>539</v>
      </c>
      <c r="S320" t="s">
        <v>75</v>
      </c>
      <c r="T320" t="s">
        <v>70</v>
      </c>
      <c r="U320" t="s">
        <v>70</v>
      </c>
      <c r="V320" t="e">
        <f t="shared" ref="V320" si="85">(U320-455771)/3000000</f>
        <v>#VALUE!</v>
      </c>
      <c r="X320" t="s">
        <v>70</v>
      </c>
      <c r="Y320" t="s">
        <v>70</v>
      </c>
      <c r="Z320" t="s">
        <v>552</v>
      </c>
      <c r="AA320" t="s">
        <v>71</v>
      </c>
      <c r="AB320" t="s">
        <v>71</v>
      </c>
      <c r="AC320">
        <v>137.0608</v>
      </c>
      <c r="AD320" t="s">
        <v>70</v>
      </c>
      <c r="AE320" t="s">
        <v>70</v>
      </c>
      <c r="AF320" t="s">
        <v>70</v>
      </c>
      <c r="AG320" t="s">
        <v>71</v>
      </c>
      <c r="AH320" t="s">
        <v>71</v>
      </c>
      <c r="AI320" t="s">
        <v>80</v>
      </c>
      <c r="AJ320" t="s">
        <v>81</v>
      </c>
      <c r="AK320" t="s">
        <v>71</v>
      </c>
      <c r="AL320" t="s">
        <v>75</v>
      </c>
      <c r="AM320" t="s">
        <v>82</v>
      </c>
      <c r="AN320" t="s">
        <v>83</v>
      </c>
      <c r="AO320" t="s">
        <v>71</v>
      </c>
      <c r="AP320" t="s">
        <v>71</v>
      </c>
      <c r="AQ320" t="s">
        <v>71</v>
      </c>
      <c r="AR320" t="s">
        <v>71</v>
      </c>
      <c r="AS320" t="s">
        <v>84</v>
      </c>
      <c r="AT320" t="s">
        <v>71</v>
      </c>
      <c r="AU320" t="s">
        <v>71</v>
      </c>
      <c r="AV320" t="s">
        <v>71</v>
      </c>
      <c r="AW320" t="s">
        <v>71</v>
      </c>
      <c r="BI320" t="s">
        <v>75</v>
      </c>
      <c r="BJ320" t="s">
        <v>75</v>
      </c>
      <c r="BL320" t="s">
        <v>71</v>
      </c>
      <c r="BM320" t="s">
        <v>71</v>
      </c>
      <c r="BN320" t="s">
        <v>71</v>
      </c>
      <c r="BO320" t="s">
        <v>71</v>
      </c>
      <c r="BP320" t="s">
        <v>75</v>
      </c>
      <c r="BQ320" t="s">
        <v>75</v>
      </c>
    </row>
    <row r="321" spans="1:69" x14ac:dyDescent="0.3">
      <c r="A321" t="s">
        <v>551</v>
      </c>
      <c r="B321">
        <v>0</v>
      </c>
      <c r="C321" t="s">
        <v>68</v>
      </c>
      <c r="D321" t="s">
        <v>537</v>
      </c>
      <c r="E321" t="s">
        <v>71</v>
      </c>
      <c r="F321" t="s">
        <v>71</v>
      </c>
      <c r="G321" t="s">
        <v>72</v>
      </c>
      <c r="H321" t="s">
        <v>71</v>
      </c>
      <c r="I321" t="s">
        <v>71</v>
      </c>
      <c r="J321">
        <v>107</v>
      </c>
      <c r="K321" t="s">
        <v>73</v>
      </c>
      <c r="L321" t="s">
        <v>553</v>
      </c>
      <c r="M321" t="s">
        <v>71</v>
      </c>
      <c r="N321" t="s">
        <v>75</v>
      </c>
      <c r="O321" t="s">
        <v>173</v>
      </c>
      <c r="P321" t="s">
        <v>75</v>
      </c>
      <c r="Q321" t="s">
        <v>538</v>
      </c>
      <c r="R321" t="s">
        <v>539</v>
      </c>
      <c r="S321" t="s">
        <v>75</v>
      </c>
      <c r="T321" t="s">
        <v>70</v>
      </c>
      <c r="U321" t="s">
        <v>70</v>
      </c>
      <c r="X321" t="s">
        <v>71</v>
      </c>
      <c r="Y321" t="s">
        <v>71</v>
      </c>
      <c r="Z321" t="s">
        <v>552</v>
      </c>
      <c r="AA321" t="s">
        <v>91</v>
      </c>
      <c r="AB321" t="s">
        <v>71</v>
      </c>
      <c r="AC321">
        <v>106.04241</v>
      </c>
      <c r="AD321" t="s">
        <v>70</v>
      </c>
      <c r="AE321" t="s">
        <v>71</v>
      </c>
      <c r="AF321" t="s">
        <v>70</v>
      </c>
      <c r="AG321" t="s">
        <v>71</v>
      </c>
      <c r="AH321" t="s">
        <v>71</v>
      </c>
      <c r="AI321" t="s">
        <v>80</v>
      </c>
      <c r="AJ321" t="s">
        <v>81</v>
      </c>
      <c r="AK321" t="s">
        <v>71</v>
      </c>
      <c r="AL321" t="s">
        <v>75</v>
      </c>
      <c r="AM321" t="s">
        <v>82</v>
      </c>
      <c r="AN321" t="s">
        <v>83</v>
      </c>
      <c r="AO321" t="s">
        <v>71</v>
      </c>
      <c r="AP321" t="s">
        <v>71</v>
      </c>
      <c r="AQ321" t="s">
        <v>71</v>
      </c>
      <c r="AR321" t="s">
        <v>71</v>
      </c>
      <c r="AS321" t="s">
        <v>84</v>
      </c>
      <c r="AT321" t="s">
        <v>71</v>
      </c>
      <c r="AU321" t="s">
        <v>71</v>
      </c>
      <c r="AV321" t="s">
        <v>71</v>
      </c>
      <c r="AW321" t="s">
        <v>71</v>
      </c>
      <c r="AX321" t="s">
        <v>71</v>
      </c>
      <c r="AY321" t="s">
        <v>71</v>
      </c>
      <c r="AZ321" t="s">
        <v>71</v>
      </c>
      <c r="BA321" t="s">
        <v>71</v>
      </c>
      <c r="BI321" t="s">
        <v>75</v>
      </c>
      <c r="BJ321" t="s">
        <v>75</v>
      </c>
      <c r="BL321" t="s">
        <v>71</v>
      </c>
      <c r="BM321" t="s">
        <v>554</v>
      </c>
      <c r="BN321" t="s">
        <v>71</v>
      </c>
      <c r="BO321" t="s">
        <v>71</v>
      </c>
      <c r="BP321" t="s">
        <v>75</v>
      </c>
      <c r="BQ321" t="s">
        <v>75</v>
      </c>
    </row>
    <row r="322" spans="1:69" x14ac:dyDescent="0.3">
      <c r="A322" t="s">
        <v>551</v>
      </c>
      <c r="B322">
        <v>0</v>
      </c>
      <c r="C322" t="s">
        <v>68</v>
      </c>
      <c r="D322" t="s">
        <v>537</v>
      </c>
      <c r="E322" t="s">
        <v>71</v>
      </c>
      <c r="F322" t="s">
        <v>71</v>
      </c>
      <c r="G322" t="s">
        <v>72</v>
      </c>
      <c r="H322" t="s">
        <v>71</v>
      </c>
      <c r="I322" t="s">
        <v>71</v>
      </c>
      <c r="J322">
        <v>107</v>
      </c>
      <c r="K322" t="s">
        <v>73</v>
      </c>
      <c r="L322" t="s">
        <v>555</v>
      </c>
      <c r="M322" t="s">
        <v>71</v>
      </c>
      <c r="N322" t="s">
        <v>75</v>
      </c>
      <c r="O322" t="s">
        <v>173</v>
      </c>
      <c r="P322" t="s">
        <v>75</v>
      </c>
      <c r="Q322" t="s">
        <v>538</v>
      </c>
      <c r="R322" t="s">
        <v>539</v>
      </c>
      <c r="S322" t="s">
        <v>75</v>
      </c>
      <c r="T322" t="s">
        <v>70</v>
      </c>
      <c r="U322" t="s">
        <v>70</v>
      </c>
      <c r="X322" t="s">
        <v>71</v>
      </c>
      <c r="Y322" t="s">
        <v>71</v>
      </c>
      <c r="Z322" t="s">
        <v>552</v>
      </c>
      <c r="AA322" t="s">
        <v>91</v>
      </c>
      <c r="AB322" t="s">
        <v>71</v>
      </c>
      <c r="AC322">
        <v>119.05024</v>
      </c>
      <c r="AD322" t="s">
        <v>70</v>
      </c>
      <c r="AE322" t="s">
        <v>71</v>
      </c>
      <c r="AF322" t="s">
        <v>70</v>
      </c>
      <c r="AG322" t="s">
        <v>71</v>
      </c>
      <c r="AH322" t="s">
        <v>71</v>
      </c>
      <c r="AI322" t="s">
        <v>80</v>
      </c>
      <c r="AJ322" t="s">
        <v>81</v>
      </c>
      <c r="AK322" t="s">
        <v>71</v>
      </c>
      <c r="AL322" t="s">
        <v>75</v>
      </c>
      <c r="AM322" t="s">
        <v>82</v>
      </c>
      <c r="AN322" t="s">
        <v>83</v>
      </c>
      <c r="AO322" t="s">
        <v>71</v>
      </c>
      <c r="AP322" t="s">
        <v>71</v>
      </c>
      <c r="AQ322" t="s">
        <v>71</v>
      </c>
      <c r="AR322" t="s">
        <v>71</v>
      </c>
      <c r="AS322" t="s">
        <v>84</v>
      </c>
      <c r="AT322" t="s">
        <v>71</v>
      </c>
      <c r="AU322" t="s">
        <v>71</v>
      </c>
      <c r="AV322" t="s">
        <v>71</v>
      </c>
      <c r="AW322" t="s">
        <v>71</v>
      </c>
      <c r="AX322" t="s">
        <v>71</v>
      </c>
      <c r="AY322" t="s">
        <v>71</v>
      </c>
      <c r="AZ322" t="s">
        <v>71</v>
      </c>
      <c r="BA322" t="s">
        <v>71</v>
      </c>
      <c r="BI322" t="s">
        <v>75</v>
      </c>
      <c r="BJ322" t="s">
        <v>75</v>
      </c>
      <c r="BL322" t="s">
        <v>71</v>
      </c>
      <c r="BM322" t="s">
        <v>556</v>
      </c>
      <c r="BN322" t="s">
        <v>71</v>
      </c>
      <c r="BO322" t="s">
        <v>71</v>
      </c>
      <c r="BP322" t="s">
        <v>75</v>
      </c>
      <c r="BQ322" t="s">
        <v>75</v>
      </c>
    </row>
    <row r="323" spans="1:69" x14ac:dyDescent="0.3">
      <c r="A323" t="s">
        <v>551</v>
      </c>
      <c r="B323">
        <v>3.46</v>
      </c>
      <c r="C323" t="s">
        <v>68</v>
      </c>
      <c r="D323" t="s">
        <v>540</v>
      </c>
      <c r="E323">
        <v>0.65100000000000002</v>
      </c>
      <c r="F323">
        <v>0.625</v>
      </c>
      <c r="G323" t="s">
        <v>72</v>
      </c>
      <c r="H323">
        <v>4.1500000000000004</v>
      </c>
      <c r="I323">
        <v>3.46</v>
      </c>
      <c r="J323">
        <v>108</v>
      </c>
      <c r="K323" t="s">
        <v>73</v>
      </c>
      <c r="L323" t="s">
        <v>74</v>
      </c>
      <c r="M323">
        <v>0.65100000000000002</v>
      </c>
      <c r="N323" t="s">
        <v>75</v>
      </c>
      <c r="O323" t="s">
        <v>346</v>
      </c>
      <c r="P323" t="s">
        <v>133</v>
      </c>
      <c r="Q323" t="s">
        <v>541</v>
      </c>
      <c r="R323" t="s">
        <v>542</v>
      </c>
      <c r="S323" t="s">
        <v>75</v>
      </c>
      <c r="T323">
        <v>604331</v>
      </c>
      <c r="U323">
        <v>1308886</v>
      </c>
      <c r="V323">
        <f t="shared" ref="V323" si="86">(U323-455771)/3000000</f>
        <v>0.28437166666666669</v>
      </c>
      <c r="X323">
        <v>3.53</v>
      </c>
      <c r="Y323" t="s">
        <v>566</v>
      </c>
      <c r="Z323" t="s">
        <v>552</v>
      </c>
      <c r="AA323" t="s">
        <v>91</v>
      </c>
      <c r="AB323" t="s">
        <v>71</v>
      </c>
      <c r="AC323">
        <v>137.0608</v>
      </c>
      <c r="AD323">
        <v>137.06079</v>
      </c>
      <c r="AE323" t="s">
        <v>619</v>
      </c>
      <c r="AF323">
        <v>2094217.827</v>
      </c>
      <c r="AG323" t="s">
        <v>71</v>
      </c>
      <c r="AH323" t="s">
        <v>71</v>
      </c>
      <c r="AI323" t="s">
        <v>80</v>
      </c>
      <c r="AJ323" t="s">
        <v>81</v>
      </c>
      <c r="AK323">
        <v>3.52</v>
      </c>
      <c r="AL323" t="s">
        <v>75</v>
      </c>
      <c r="AM323" t="s">
        <v>82</v>
      </c>
      <c r="AN323" t="s">
        <v>93</v>
      </c>
      <c r="AO323" t="s">
        <v>93</v>
      </c>
      <c r="AP323" t="s">
        <v>71</v>
      </c>
      <c r="AQ323" t="s">
        <v>71</v>
      </c>
      <c r="AR323" t="s">
        <v>71</v>
      </c>
      <c r="AS323" t="s">
        <v>94</v>
      </c>
      <c r="AT323" t="s">
        <v>71</v>
      </c>
      <c r="AU323" t="s">
        <v>71</v>
      </c>
      <c r="AV323" t="s">
        <v>71</v>
      </c>
      <c r="AW323" t="s">
        <v>71</v>
      </c>
      <c r="BI323" t="s">
        <v>75</v>
      </c>
      <c r="BJ323" t="s">
        <v>75</v>
      </c>
      <c r="BL323" t="s">
        <v>1064</v>
      </c>
      <c r="BM323" t="s">
        <v>71</v>
      </c>
      <c r="BN323" t="s">
        <v>71</v>
      </c>
      <c r="BO323" t="s">
        <v>71</v>
      </c>
      <c r="BP323" t="s">
        <v>75</v>
      </c>
      <c r="BQ323" t="s">
        <v>75</v>
      </c>
    </row>
    <row r="324" spans="1:69" x14ac:dyDescent="0.3">
      <c r="A324" t="s">
        <v>551</v>
      </c>
      <c r="B324">
        <v>3.53</v>
      </c>
      <c r="C324" t="s">
        <v>68</v>
      </c>
      <c r="D324" t="s">
        <v>540</v>
      </c>
      <c r="E324" t="s">
        <v>71</v>
      </c>
      <c r="F324" t="s">
        <v>71</v>
      </c>
      <c r="G324" t="s">
        <v>72</v>
      </c>
      <c r="H324" t="s">
        <v>71</v>
      </c>
      <c r="I324" t="s">
        <v>71</v>
      </c>
      <c r="J324">
        <v>108</v>
      </c>
      <c r="K324" t="s">
        <v>73</v>
      </c>
      <c r="L324" t="s">
        <v>553</v>
      </c>
      <c r="M324" t="s">
        <v>71</v>
      </c>
      <c r="N324" t="s">
        <v>75</v>
      </c>
      <c r="O324" t="s">
        <v>346</v>
      </c>
      <c r="P324" t="s">
        <v>133</v>
      </c>
      <c r="Q324" t="s">
        <v>541</v>
      </c>
      <c r="R324" t="s">
        <v>542</v>
      </c>
      <c r="S324" t="s">
        <v>75</v>
      </c>
      <c r="T324">
        <v>113224</v>
      </c>
      <c r="U324">
        <v>222017</v>
      </c>
      <c r="X324">
        <v>3.53</v>
      </c>
      <c r="Y324" t="s">
        <v>559</v>
      </c>
      <c r="Z324" t="s">
        <v>552</v>
      </c>
      <c r="AA324" t="s">
        <v>91</v>
      </c>
      <c r="AB324" t="s">
        <v>71</v>
      </c>
      <c r="AC324">
        <v>106.04241</v>
      </c>
      <c r="AD324">
        <v>106.04245</v>
      </c>
      <c r="AE324" t="s">
        <v>598</v>
      </c>
      <c r="AF324">
        <v>2094217.827</v>
      </c>
      <c r="AG324" t="s">
        <v>71</v>
      </c>
      <c r="AH324" t="s">
        <v>71</v>
      </c>
      <c r="AI324" t="s">
        <v>80</v>
      </c>
      <c r="AJ324" t="s">
        <v>81</v>
      </c>
      <c r="AK324" t="s">
        <v>71</v>
      </c>
      <c r="AL324" t="s">
        <v>75</v>
      </c>
      <c r="AM324" t="s">
        <v>82</v>
      </c>
      <c r="AN324" t="s">
        <v>93</v>
      </c>
      <c r="AO324" t="s">
        <v>93</v>
      </c>
      <c r="AP324" t="s">
        <v>71</v>
      </c>
      <c r="AQ324" t="s">
        <v>71</v>
      </c>
      <c r="AR324" t="s">
        <v>71</v>
      </c>
      <c r="AS324" t="s">
        <v>94</v>
      </c>
      <c r="AT324" t="s">
        <v>71</v>
      </c>
      <c r="AU324" t="s">
        <v>71</v>
      </c>
      <c r="AV324" t="s">
        <v>71</v>
      </c>
      <c r="AW324" t="s">
        <v>71</v>
      </c>
      <c r="AX324" t="s">
        <v>71</v>
      </c>
      <c r="AY324" t="s">
        <v>71</v>
      </c>
      <c r="AZ324" t="s">
        <v>71</v>
      </c>
      <c r="BA324" t="s">
        <v>71</v>
      </c>
      <c r="BI324" t="s">
        <v>75</v>
      </c>
      <c r="BJ324" t="s">
        <v>75</v>
      </c>
      <c r="BL324" t="s">
        <v>1065</v>
      </c>
      <c r="BM324" t="s">
        <v>554</v>
      </c>
      <c r="BN324" t="s">
        <v>981</v>
      </c>
      <c r="BO324" t="s">
        <v>71</v>
      </c>
      <c r="BP324" t="s">
        <v>75</v>
      </c>
      <c r="BQ324" t="s">
        <v>75</v>
      </c>
    </row>
    <row r="325" spans="1:69" x14ac:dyDescent="0.3">
      <c r="A325" t="s">
        <v>551</v>
      </c>
      <c r="B325">
        <v>3.53</v>
      </c>
      <c r="C325" t="s">
        <v>68</v>
      </c>
      <c r="D325" t="s">
        <v>540</v>
      </c>
      <c r="E325" t="s">
        <v>71</v>
      </c>
      <c r="F325" t="s">
        <v>71</v>
      </c>
      <c r="G325" t="s">
        <v>72</v>
      </c>
      <c r="H325" t="s">
        <v>71</v>
      </c>
      <c r="I325" t="s">
        <v>71</v>
      </c>
      <c r="J325">
        <v>108</v>
      </c>
      <c r="K325" t="s">
        <v>73</v>
      </c>
      <c r="L325" t="s">
        <v>555</v>
      </c>
      <c r="M325" t="s">
        <v>71</v>
      </c>
      <c r="N325" t="s">
        <v>75</v>
      </c>
      <c r="O325" t="s">
        <v>346</v>
      </c>
      <c r="P325" t="s">
        <v>133</v>
      </c>
      <c r="Q325" t="s">
        <v>541</v>
      </c>
      <c r="R325" t="s">
        <v>542</v>
      </c>
      <c r="S325" t="s">
        <v>75</v>
      </c>
      <c r="T325">
        <v>101797</v>
      </c>
      <c r="U325">
        <v>233161</v>
      </c>
      <c r="X325">
        <v>3.53</v>
      </c>
      <c r="Y325" t="s">
        <v>559</v>
      </c>
      <c r="Z325" t="s">
        <v>552</v>
      </c>
      <c r="AA325" t="s">
        <v>91</v>
      </c>
      <c r="AB325" t="s">
        <v>71</v>
      </c>
      <c r="AC325">
        <v>119.05024</v>
      </c>
      <c r="AD325">
        <v>119.05025000000001</v>
      </c>
      <c r="AE325" t="s">
        <v>606</v>
      </c>
      <c r="AF325">
        <v>2094217.827</v>
      </c>
      <c r="AG325" t="s">
        <v>71</v>
      </c>
      <c r="AH325" t="s">
        <v>71</v>
      </c>
      <c r="AI325" t="s">
        <v>80</v>
      </c>
      <c r="AJ325" t="s">
        <v>81</v>
      </c>
      <c r="AK325" t="s">
        <v>71</v>
      </c>
      <c r="AL325" t="s">
        <v>75</v>
      </c>
      <c r="AM325" t="s">
        <v>82</v>
      </c>
      <c r="AN325" t="s">
        <v>93</v>
      </c>
      <c r="AO325" t="s">
        <v>93</v>
      </c>
      <c r="AP325" t="s">
        <v>71</v>
      </c>
      <c r="AQ325" t="s">
        <v>71</v>
      </c>
      <c r="AR325" t="s">
        <v>71</v>
      </c>
      <c r="AS325" t="s">
        <v>94</v>
      </c>
      <c r="AT325" t="s">
        <v>71</v>
      </c>
      <c r="AU325" t="s">
        <v>71</v>
      </c>
      <c r="AV325" t="s">
        <v>71</v>
      </c>
      <c r="AW325" t="s">
        <v>71</v>
      </c>
      <c r="AX325" t="s">
        <v>71</v>
      </c>
      <c r="AY325" t="s">
        <v>71</v>
      </c>
      <c r="AZ325" t="s">
        <v>71</v>
      </c>
      <c r="BA325" t="s">
        <v>71</v>
      </c>
      <c r="BI325" t="s">
        <v>75</v>
      </c>
      <c r="BJ325" t="s">
        <v>75</v>
      </c>
      <c r="BL325" t="s">
        <v>1066</v>
      </c>
      <c r="BM325" t="s">
        <v>556</v>
      </c>
      <c r="BN325" t="s">
        <v>1067</v>
      </c>
      <c r="BO325" t="s">
        <v>71</v>
      </c>
      <c r="BP325" t="s">
        <v>75</v>
      </c>
      <c r="BQ325" t="s">
        <v>75</v>
      </c>
    </row>
    <row r="326" spans="1:69" x14ac:dyDescent="0.3">
      <c r="A326" t="s">
        <v>551</v>
      </c>
      <c r="B326">
        <v>3.46</v>
      </c>
      <c r="C326" t="s">
        <v>68</v>
      </c>
      <c r="D326" t="s">
        <v>544</v>
      </c>
      <c r="E326">
        <v>0.65300000000000002</v>
      </c>
      <c r="F326">
        <v>0.625</v>
      </c>
      <c r="G326" t="s">
        <v>72</v>
      </c>
      <c r="H326">
        <v>4.5199999999999996</v>
      </c>
      <c r="I326">
        <v>3.46</v>
      </c>
      <c r="J326">
        <v>109</v>
      </c>
      <c r="K326" t="s">
        <v>73</v>
      </c>
      <c r="L326" t="s">
        <v>74</v>
      </c>
      <c r="M326">
        <v>0.65300000000000002</v>
      </c>
      <c r="N326" t="s">
        <v>75</v>
      </c>
      <c r="O326" t="s">
        <v>346</v>
      </c>
      <c r="P326" t="s">
        <v>133</v>
      </c>
      <c r="Q326" t="s">
        <v>545</v>
      </c>
      <c r="R326" t="s">
        <v>546</v>
      </c>
      <c r="S326" t="s">
        <v>75</v>
      </c>
      <c r="T326">
        <v>518570</v>
      </c>
      <c r="U326">
        <v>1313437</v>
      </c>
      <c r="V326">
        <f t="shared" ref="V326" si="87">(U326-455771)/3000000</f>
        <v>0.28588866666666668</v>
      </c>
      <c r="X326">
        <v>3.53</v>
      </c>
      <c r="Y326" t="s">
        <v>566</v>
      </c>
      <c r="Z326" t="s">
        <v>552</v>
      </c>
      <c r="AA326" t="s">
        <v>91</v>
      </c>
      <c r="AB326" t="s">
        <v>71</v>
      </c>
      <c r="AC326">
        <v>137.0608</v>
      </c>
      <c r="AD326">
        <v>137.06084000000001</v>
      </c>
      <c r="AE326" t="s">
        <v>567</v>
      </c>
      <c r="AF326">
        <v>2101499.9070000001</v>
      </c>
      <c r="AG326" t="s">
        <v>71</v>
      </c>
      <c r="AH326" t="s">
        <v>71</v>
      </c>
      <c r="AI326" t="s">
        <v>80</v>
      </c>
      <c r="AJ326" t="s">
        <v>81</v>
      </c>
      <c r="AK326">
        <v>3.52</v>
      </c>
      <c r="AL326" t="s">
        <v>75</v>
      </c>
      <c r="AM326" t="s">
        <v>82</v>
      </c>
      <c r="AN326" t="s">
        <v>93</v>
      </c>
      <c r="AO326" t="s">
        <v>93</v>
      </c>
      <c r="AP326" t="s">
        <v>71</v>
      </c>
      <c r="AQ326" t="s">
        <v>71</v>
      </c>
      <c r="AR326" t="s">
        <v>71</v>
      </c>
      <c r="AS326" t="s">
        <v>94</v>
      </c>
      <c r="AT326" t="s">
        <v>71</v>
      </c>
      <c r="AU326" t="s">
        <v>71</v>
      </c>
      <c r="AV326" t="s">
        <v>71</v>
      </c>
      <c r="AW326" t="s">
        <v>71</v>
      </c>
      <c r="BI326" t="s">
        <v>75</v>
      </c>
      <c r="BJ326" t="s">
        <v>75</v>
      </c>
      <c r="BL326" t="s">
        <v>1068</v>
      </c>
      <c r="BM326" t="s">
        <v>71</v>
      </c>
      <c r="BN326" t="s">
        <v>71</v>
      </c>
      <c r="BO326" t="s">
        <v>71</v>
      </c>
      <c r="BP326" t="s">
        <v>75</v>
      </c>
      <c r="BQ326" t="s">
        <v>75</v>
      </c>
    </row>
    <row r="327" spans="1:69" x14ac:dyDescent="0.3">
      <c r="A327" t="s">
        <v>551</v>
      </c>
      <c r="B327">
        <v>3.53</v>
      </c>
      <c r="C327" t="s">
        <v>68</v>
      </c>
      <c r="D327" t="s">
        <v>544</v>
      </c>
      <c r="E327" t="s">
        <v>71</v>
      </c>
      <c r="F327" t="s">
        <v>71</v>
      </c>
      <c r="G327" t="s">
        <v>72</v>
      </c>
      <c r="H327" t="s">
        <v>71</v>
      </c>
      <c r="I327" t="s">
        <v>71</v>
      </c>
      <c r="J327">
        <v>109</v>
      </c>
      <c r="K327" t="s">
        <v>73</v>
      </c>
      <c r="L327" t="s">
        <v>553</v>
      </c>
      <c r="M327" t="s">
        <v>71</v>
      </c>
      <c r="N327" t="s">
        <v>75</v>
      </c>
      <c r="O327" t="s">
        <v>346</v>
      </c>
      <c r="P327" t="s">
        <v>133</v>
      </c>
      <c r="Q327" t="s">
        <v>545</v>
      </c>
      <c r="R327" t="s">
        <v>546</v>
      </c>
      <c r="S327" t="s">
        <v>75</v>
      </c>
      <c r="T327">
        <v>100245</v>
      </c>
      <c r="U327">
        <v>248974</v>
      </c>
      <c r="X327">
        <v>3.53</v>
      </c>
      <c r="Y327" t="s">
        <v>559</v>
      </c>
      <c r="Z327" t="s">
        <v>552</v>
      </c>
      <c r="AA327" t="s">
        <v>91</v>
      </c>
      <c r="AB327" t="s">
        <v>71</v>
      </c>
      <c r="AC327">
        <v>106.04241</v>
      </c>
      <c r="AD327">
        <v>106.04248</v>
      </c>
      <c r="AE327" t="s">
        <v>661</v>
      </c>
      <c r="AF327">
        <v>2101499.9070000001</v>
      </c>
      <c r="AG327" t="s">
        <v>71</v>
      </c>
      <c r="AH327" t="s">
        <v>71</v>
      </c>
      <c r="AI327" t="s">
        <v>80</v>
      </c>
      <c r="AJ327" t="s">
        <v>81</v>
      </c>
      <c r="AK327" t="s">
        <v>71</v>
      </c>
      <c r="AL327" t="s">
        <v>75</v>
      </c>
      <c r="AM327" t="s">
        <v>82</v>
      </c>
      <c r="AN327" t="s">
        <v>93</v>
      </c>
      <c r="AO327" t="s">
        <v>93</v>
      </c>
      <c r="AP327" t="s">
        <v>71</v>
      </c>
      <c r="AQ327" t="s">
        <v>71</v>
      </c>
      <c r="AR327" t="s">
        <v>71</v>
      </c>
      <c r="AS327" t="s">
        <v>94</v>
      </c>
      <c r="AT327" t="s">
        <v>71</v>
      </c>
      <c r="AU327" t="s">
        <v>71</v>
      </c>
      <c r="AV327" t="s">
        <v>71</v>
      </c>
      <c r="AW327" t="s">
        <v>71</v>
      </c>
      <c r="AX327" t="s">
        <v>71</v>
      </c>
      <c r="AY327" t="s">
        <v>71</v>
      </c>
      <c r="AZ327" t="s">
        <v>71</v>
      </c>
      <c r="BA327" t="s">
        <v>71</v>
      </c>
      <c r="BI327" t="s">
        <v>75</v>
      </c>
      <c r="BJ327" t="s">
        <v>75</v>
      </c>
      <c r="BL327" t="s">
        <v>1069</v>
      </c>
      <c r="BM327" t="s">
        <v>554</v>
      </c>
      <c r="BN327" t="s">
        <v>1070</v>
      </c>
      <c r="BO327" t="s">
        <v>71</v>
      </c>
      <c r="BP327" t="s">
        <v>75</v>
      </c>
      <c r="BQ327" t="s">
        <v>75</v>
      </c>
    </row>
    <row r="328" spans="1:69" x14ac:dyDescent="0.3">
      <c r="A328" t="s">
        <v>551</v>
      </c>
      <c r="B328">
        <v>3.53</v>
      </c>
      <c r="C328" t="s">
        <v>68</v>
      </c>
      <c r="D328" t="s">
        <v>544</v>
      </c>
      <c r="E328" t="s">
        <v>71</v>
      </c>
      <c r="F328" t="s">
        <v>71</v>
      </c>
      <c r="G328" t="s">
        <v>72</v>
      </c>
      <c r="H328" t="s">
        <v>71</v>
      </c>
      <c r="I328" t="s">
        <v>71</v>
      </c>
      <c r="J328">
        <v>109</v>
      </c>
      <c r="K328" t="s">
        <v>73</v>
      </c>
      <c r="L328" t="s">
        <v>555</v>
      </c>
      <c r="M328" t="s">
        <v>71</v>
      </c>
      <c r="N328" t="s">
        <v>75</v>
      </c>
      <c r="O328" t="s">
        <v>346</v>
      </c>
      <c r="P328" t="s">
        <v>133</v>
      </c>
      <c r="Q328" t="s">
        <v>545</v>
      </c>
      <c r="R328" t="s">
        <v>546</v>
      </c>
      <c r="S328" t="s">
        <v>75</v>
      </c>
      <c r="T328">
        <v>87443</v>
      </c>
      <c r="U328">
        <v>207918</v>
      </c>
      <c r="X328">
        <v>3.53</v>
      </c>
      <c r="Y328" t="s">
        <v>559</v>
      </c>
      <c r="Z328" t="s">
        <v>552</v>
      </c>
      <c r="AA328" t="s">
        <v>91</v>
      </c>
      <c r="AB328" t="s">
        <v>71</v>
      </c>
      <c r="AC328">
        <v>119.05024</v>
      </c>
      <c r="AD328">
        <v>119.05028</v>
      </c>
      <c r="AE328" t="s">
        <v>563</v>
      </c>
      <c r="AF328">
        <v>2101499.9070000001</v>
      </c>
      <c r="AG328" t="s">
        <v>71</v>
      </c>
      <c r="AH328" t="s">
        <v>71</v>
      </c>
      <c r="AI328" t="s">
        <v>80</v>
      </c>
      <c r="AJ328" t="s">
        <v>81</v>
      </c>
      <c r="AK328" t="s">
        <v>71</v>
      </c>
      <c r="AL328" t="s">
        <v>75</v>
      </c>
      <c r="AM328" t="s">
        <v>82</v>
      </c>
      <c r="AN328" t="s">
        <v>93</v>
      </c>
      <c r="AO328" t="s">
        <v>93</v>
      </c>
      <c r="AP328" t="s">
        <v>71</v>
      </c>
      <c r="AQ328" t="s">
        <v>71</v>
      </c>
      <c r="AR328" t="s">
        <v>71</v>
      </c>
      <c r="AS328" t="s">
        <v>94</v>
      </c>
      <c r="AT328" t="s">
        <v>71</v>
      </c>
      <c r="AU328" t="s">
        <v>71</v>
      </c>
      <c r="AV328" t="s">
        <v>71</v>
      </c>
      <c r="AW328" t="s">
        <v>71</v>
      </c>
      <c r="AX328" t="s">
        <v>71</v>
      </c>
      <c r="AY328" t="s">
        <v>71</v>
      </c>
      <c r="AZ328" t="s">
        <v>71</v>
      </c>
      <c r="BA328" t="s">
        <v>71</v>
      </c>
      <c r="BI328" t="s">
        <v>75</v>
      </c>
      <c r="BJ328" t="s">
        <v>75</v>
      </c>
      <c r="BL328" t="s">
        <v>1071</v>
      </c>
      <c r="BM328" t="s">
        <v>556</v>
      </c>
      <c r="BN328" t="s">
        <v>1072</v>
      </c>
      <c r="BO328" t="s">
        <v>71</v>
      </c>
      <c r="BP328" t="s">
        <v>75</v>
      </c>
      <c r="BQ328" t="s">
        <v>75</v>
      </c>
    </row>
    <row r="329" spans="1:69" x14ac:dyDescent="0.3">
      <c r="A329" t="s">
        <v>551</v>
      </c>
      <c r="B329">
        <v>3.46</v>
      </c>
      <c r="C329" t="s">
        <v>68</v>
      </c>
      <c r="D329" t="s">
        <v>548</v>
      </c>
      <c r="E329" t="s">
        <v>70</v>
      </c>
      <c r="F329" t="s">
        <v>71</v>
      </c>
      <c r="G329" t="s">
        <v>72</v>
      </c>
      <c r="H329" t="s">
        <v>71</v>
      </c>
      <c r="I329" t="s">
        <v>71</v>
      </c>
      <c r="J329">
        <v>110</v>
      </c>
      <c r="K329" t="s">
        <v>73</v>
      </c>
      <c r="L329" t="s">
        <v>74</v>
      </c>
      <c r="M329" t="s">
        <v>70</v>
      </c>
      <c r="N329" t="s">
        <v>75</v>
      </c>
      <c r="O329" t="s">
        <v>173</v>
      </c>
      <c r="P329" t="s">
        <v>75</v>
      </c>
      <c r="Q329" t="s">
        <v>549</v>
      </c>
      <c r="R329" t="s">
        <v>550</v>
      </c>
      <c r="S329" t="s">
        <v>75</v>
      </c>
      <c r="T329" t="s">
        <v>70</v>
      </c>
      <c r="U329" t="s">
        <v>70</v>
      </c>
      <c r="X329" t="s">
        <v>70</v>
      </c>
      <c r="Y329" t="s">
        <v>70</v>
      </c>
      <c r="Z329" t="s">
        <v>552</v>
      </c>
      <c r="AA329" t="s">
        <v>71</v>
      </c>
      <c r="AB329" t="s">
        <v>71</v>
      </c>
      <c r="AC329">
        <v>137.0608</v>
      </c>
      <c r="AD329" t="s">
        <v>70</v>
      </c>
      <c r="AE329" t="s">
        <v>70</v>
      </c>
      <c r="AF329" t="s">
        <v>70</v>
      </c>
      <c r="AG329" t="s">
        <v>71</v>
      </c>
      <c r="AH329" t="s">
        <v>71</v>
      </c>
      <c r="AI329" t="s">
        <v>80</v>
      </c>
      <c r="AJ329" t="s">
        <v>81</v>
      </c>
      <c r="AK329" t="s">
        <v>71</v>
      </c>
      <c r="AL329" t="s">
        <v>75</v>
      </c>
      <c r="AM329" t="s">
        <v>82</v>
      </c>
      <c r="AN329" t="s">
        <v>83</v>
      </c>
      <c r="AO329" t="s">
        <v>71</v>
      </c>
      <c r="AP329" t="s">
        <v>71</v>
      </c>
      <c r="AQ329" t="s">
        <v>71</v>
      </c>
      <c r="AR329" t="s">
        <v>71</v>
      </c>
      <c r="AS329" t="s">
        <v>84</v>
      </c>
      <c r="AT329" t="s">
        <v>71</v>
      </c>
      <c r="AU329" t="s">
        <v>71</v>
      </c>
      <c r="AV329" t="s">
        <v>71</v>
      </c>
      <c r="AW329" t="s">
        <v>71</v>
      </c>
      <c r="BI329" t="s">
        <v>75</v>
      </c>
      <c r="BJ329" t="s">
        <v>75</v>
      </c>
      <c r="BL329" t="s">
        <v>71</v>
      </c>
      <c r="BM329" t="s">
        <v>71</v>
      </c>
      <c r="BN329" t="s">
        <v>71</v>
      </c>
      <c r="BO329" t="s">
        <v>71</v>
      </c>
      <c r="BP329" t="s">
        <v>75</v>
      </c>
      <c r="BQ329" t="s">
        <v>75</v>
      </c>
    </row>
    <row r="330" spans="1:69" x14ac:dyDescent="0.3">
      <c r="A330" t="s">
        <v>551</v>
      </c>
      <c r="B330">
        <v>0</v>
      </c>
      <c r="C330" t="s">
        <v>68</v>
      </c>
      <c r="D330" t="s">
        <v>548</v>
      </c>
      <c r="E330" t="s">
        <v>71</v>
      </c>
      <c r="F330" t="s">
        <v>71</v>
      </c>
      <c r="G330" t="s">
        <v>72</v>
      </c>
      <c r="H330" t="s">
        <v>71</v>
      </c>
      <c r="I330" t="s">
        <v>71</v>
      </c>
      <c r="J330">
        <v>110</v>
      </c>
      <c r="K330" t="s">
        <v>73</v>
      </c>
      <c r="L330" t="s">
        <v>553</v>
      </c>
      <c r="M330" t="s">
        <v>71</v>
      </c>
      <c r="N330" t="s">
        <v>75</v>
      </c>
      <c r="O330" t="s">
        <v>173</v>
      </c>
      <c r="P330" t="s">
        <v>75</v>
      </c>
      <c r="Q330" t="s">
        <v>549</v>
      </c>
      <c r="R330" t="s">
        <v>550</v>
      </c>
      <c r="S330" t="s">
        <v>75</v>
      </c>
      <c r="T330" t="s">
        <v>70</v>
      </c>
      <c r="U330" t="s">
        <v>70</v>
      </c>
      <c r="X330" t="s">
        <v>71</v>
      </c>
      <c r="Y330" t="s">
        <v>71</v>
      </c>
      <c r="Z330" t="s">
        <v>552</v>
      </c>
      <c r="AA330" t="s">
        <v>91</v>
      </c>
      <c r="AB330" t="s">
        <v>71</v>
      </c>
      <c r="AC330">
        <v>106.04241</v>
      </c>
      <c r="AD330" t="s">
        <v>70</v>
      </c>
      <c r="AE330" t="s">
        <v>71</v>
      </c>
      <c r="AF330" t="s">
        <v>70</v>
      </c>
      <c r="AG330" t="s">
        <v>71</v>
      </c>
      <c r="AH330" t="s">
        <v>71</v>
      </c>
      <c r="AI330" t="s">
        <v>80</v>
      </c>
      <c r="AJ330" t="s">
        <v>81</v>
      </c>
      <c r="AK330" t="s">
        <v>71</v>
      </c>
      <c r="AL330" t="s">
        <v>75</v>
      </c>
      <c r="AM330" t="s">
        <v>82</v>
      </c>
      <c r="AN330" t="s">
        <v>83</v>
      </c>
      <c r="AO330" t="s">
        <v>71</v>
      </c>
      <c r="AP330" t="s">
        <v>71</v>
      </c>
      <c r="AQ330" t="s">
        <v>71</v>
      </c>
      <c r="AR330" t="s">
        <v>71</v>
      </c>
      <c r="AS330" t="s">
        <v>84</v>
      </c>
      <c r="AT330" t="s">
        <v>71</v>
      </c>
      <c r="AU330" t="s">
        <v>71</v>
      </c>
      <c r="AV330" t="s">
        <v>71</v>
      </c>
      <c r="AW330" t="s">
        <v>71</v>
      </c>
      <c r="AX330" t="s">
        <v>71</v>
      </c>
      <c r="AY330" t="s">
        <v>71</v>
      </c>
      <c r="AZ330" t="s">
        <v>71</v>
      </c>
      <c r="BA330" t="s">
        <v>71</v>
      </c>
      <c r="BI330" t="s">
        <v>75</v>
      </c>
      <c r="BJ330" t="s">
        <v>75</v>
      </c>
      <c r="BL330" t="s">
        <v>71</v>
      </c>
      <c r="BM330" t="s">
        <v>554</v>
      </c>
      <c r="BN330" t="s">
        <v>71</v>
      </c>
      <c r="BO330" t="s">
        <v>71</v>
      </c>
      <c r="BP330" t="s">
        <v>75</v>
      </c>
      <c r="BQ330" t="s">
        <v>75</v>
      </c>
    </row>
    <row r="331" spans="1:69" x14ac:dyDescent="0.3">
      <c r="A331" t="s">
        <v>551</v>
      </c>
      <c r="B331">
        <v>0</v>
      </c>
      <c r="C331" t="s">
        <v>68</v>
      </c>
      <c r="D331" t="s">
        <v>548</v>
      </c>
      <c r="E331" t="s">
        <v>71</v>
      </c>
      <c r="F331" t="s">
        <v>71</v>
      </c>
      <c r="G331" t="s">
        <v>72</v>
      </c>
      <c r="H331" t="s">
        <v>71</v>
      </c>
      <c r="I331" t="s">
        <v>71</v>
      </c>
      <c r="J331">
        <v>110</v>
      </c>
      <c r="K331" t="s">
        <v>73</v>
      </c>
      <c r="L331" t="s">
        <v>555</v>
      </c>
      <c r="M331" t="s">
        <v>71</v>
      </c>
      <c r="N331" t="s">
        <v>75</v>
      </c>
      <c r="O331" t="s">
        <v>173</v>
      </c>
      <c r="P331" t="s">
        <v>75</v>
      </c>
      <c r="Q331" t="s">
        <v>549</v>
      </c>
      <c r="R331" t="s">
        <v>550</v>
      </c>
      <c r="S331" t="s">
        <v>75</v>
      </c>
      <c r="T331" t="s">
        <v>70</v>
      </c>
      <c r="U331" t="s">
        <v>70</v>
      </c>
      <c r="X331" t="s">
        <v>71</v>
      </c>
      <c r="Y331" t="s">
        <v>71</v>
      </c>
      <c r="Z331" t="s">
        <v>552</v>
      </c>
      <c r="AA331" t="s">
        <v>91</v>
      </c>
      <c r="AB331" t="s">
        <v>71</v>
      </c>
      <c r="AC331">
        <v>119.05024</v>
      </c>
      <c r="AD331" t="s">
        <v>70</v>
      </c>
      <c r="AE331" t="s">
        <v>71</v>
      </c>
      <c r="AF331" t="s">
        <v>70</v>
      </c>
      <c r="AG331" t="s">
        <v>71</v>
      </c>
      <c r="AH331" t="s">
        <v>71</v>
      </c>
      <c r="AI331" t="s">
        <v>80</v>
      </c>
      <c r="AJ331" t="s">
        <v>81</v>
      </c>
      <c r="AK331" t="s">
        <v>71</v>
      </c>
      <c r="AL331" t="s">
        <v>75</v>
      </c>
      <c r="AM331" t="s">
        <v>82</v>
      </c>
      <c r="AN331" t="s">
        <v>83</v>
      </c>
      <c r="AO331" t="s">
        <v>71</v>
      </c>
      <c r="AP331" t="s">
        <v>71</v>
      </c>
      <c r="AQ331" t="s">
        <v>71</v>
      </c>
      <c r="AR331" t="s">
        <v>71</v>
      </c>
      <c r="AS331" t="s">
        <v>84</v>
      </c>
      <c r="AT331" t="s">
        <v>71</v>
      </c>
      <c r="AU331" t="s">
        <v>71</v>
      </c>
      <c r="AV331" t="s">
        <v>71</v>
      </c>
      <c r="AW331" t="s">
        <v>71</v>
      </c>
      <c r="AX331" t="s">
        <v>71</v>
      </c>
      <c r="AY331" t="s">
        <v>71</v>
      </c>
      <c r="AZ331" t="s">
        <v>71</v>
      </c>
      <c r="BA331" t="s">
        <v>71</v>
      </c>
      <c r="BI331" t="s">
        <v>75</v>
      </c>
      <c r="BJ331" t="s">
        <v>75</v>
      </c>
      <c r="BL331" t="s">
        <v>71</v>
      </c>
      <c r="BM331" t="s">
        <v>556</v>
      </c>
      <c r="BN331" t="s">
        <v>71</v>
      </c>
      <c r="BO331" t="s">
        <v>71</v>
      </c>
      <c r="BP331" t="s">
        <v>75</v>
      </c>
      <c r="BQ331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0190-BF22-430C-84B5-CA08CC7B3F59}">
  <dimension ref="A1:W276"/>
  <sheetViews>
    <sheetView topLeftCell="A10" zoomScale="70" zoomScaleNormal="70" workbookViewId="0">
      <selection activeCell="S34" sqref="S34"/>
    </sheetView>
  </sheetViews>
  <sheetFormatPr baseColWidth="10" defaultRowHeight="14.4" x14ac:dyDescent="0.3"/>
  <cols>
    <col min="1" max="1" width="29.44140625" bestFit="1" customWidth="1"/>
    <col min="2" max="2" width="11.33203125" bestFit="1" customWidth="1"/>
    <col min="12" max="12" width="12.33203125" bestFit="1" customWidth="1"/>
    <col min="17" max="17" width="35.21875" bestFit="1" customWidth="1"/>
  </cols>
  <sheetData>
    <row r="1" spans="1:12" x14ac:dyDescent="0.3">
      <c r="A1" t="s">
        <v>85</v>
      </c>
      <c r="B1">
        <v>4.1000000000000002E-2</v>
      </c>
      <c r="K1">
        <v>3.9E-2</v>
      </c>
      <c r="L1">
        <v>106016</v>
      </c>
    </row>
    <row r="2" spans="1:12" x14ac:dyDescent="0.3">
      <c r="A2" t="s">
        <v>96</v>
      </c>
      <c r="B2">
        <v>3.2000000000000001E-2</v>
      </c>
      <c r="K2">
        <v>3.9E-2</v>
      </c>
      <c r="L2">
        <v>87430</v>
      </c>
    </row>
    <row r="3" spans="1:12" x14ac:dyDescent="0.3">
      <c r="A3" t="s">
        <v>101</v>
      </c>
      <c r="B3">
        <v>7.1999999999999995E-2</v>
      </c>
      <c r="K3">
        <v>7.8E-2</v>
      </c>
      <c r="L3">
        <v>167691</v>
      </c>
    </row>
    <row r="4" spans="1:12" x14ac:dyDescent="0.3">
      <c r="A4" t="s">
        <v>107</v>
      </c>
      <c r="B4">
        <v>7.4999999999999997E-2</v>
      </c>
      <c r="K4">
        <v>7.8E-2</v>
      </c>
      <c r="L4">
        <v>172821</v>
      </c>
    </row>
    <row r="5" spans="1:12" x14ac:dyDescent="0.3">
      <c r="A5" t="s">
        <v>112</v>
      </c>
      <c r="B5">
        <v>0.15</v>
      </c>
      <c r="K5">
        <v>0.156</v>
      </c>
      <c r="L5">
        <v>320500</v>
      </c>
    </row>
    <row r="6" spans="1:12" x14ac:dyDescent="0.3">
      <c r="A6" t="s">
        <v>118</v>
      </c>
      <c r="B6">
        <v>0.15</v>
      </c>
      <c r="K6">
        <v>0.156</v>
      </c>
      <c r="L6">
        <v>320524</v>
      </c>
    </row>
    <row r="7" spans="1:12" x14ac:dyDescent="0.3">
      <c r="A7" t="s">
        <v>122</v>
      </c>
      <c r="B7">
        <v>0.33400000000000002</v>
      </c>
      <c r="K7">
        <v>0.313</v>
      </c>
      <c r="L7">
        <v>683684</v>
      </c>
    </row>
    <row r="8" spans="1:12" x14ac:dyDescent="0.3">
      <c r="A8" t="s">
        <v>127</v>
      </c>
      <c r="B8">
        <v>0.29699999999999999</v>
      </c>
      <c r="K8">
        <v>0.313</v>
      </c>
      <c r="L8">
        <v>610791</v>
      </c>
    </row>
    <row r="9" spans="1:12" x14ac:dyDescent="0.3">
      <c r="A9" t="s">
        <v>132</v>
      </c>
      <c r="B9">
        <v>0.71199999999999997</v>
      </c>
      <c r="K9">
        <v>0.625</v>
      </c>
      <c r="L9">
        <v>1430350</v>
      </c>
    </row>
    <row r="10" spans="1:12" x14ac:dyDescent="0.3">
      <c r="A10" t="s">
        <v>137</v>
      </c>
      <c r="B10">
        <v>0.70399999999999996</v>
      </c>
      <c r="K10">
        <v>0.625</v>
      </c>
      <c r="L10">
        <v>1413649</v>
      </c>
    </row>
    <row r="11" spans="1:12" x14ac:dyDescent="0.3">
      <c r="A11" t="s">
        <v>142</v>
      </c>
      <c r="B11">
        <v>1.173</v>
      </c>
      <c r="K11">
        <v>1.25</v>
      </c>
      <c r="L11">
        <v>2338073</v>
      </c>
    </row>
    <row r="12" spans="1:12" x14ac:dyDescent="0.3">
      <c r="A12" t="s">
        <v>147</v>
      </c>
      <c r="B12">
        <v>1.353</v>
      </c>
      <c r="K12">
        <v>1.25</v>
      </c>
      <c r="L12">
        <v>2694396</v>
      </c>
    </row>
    <row r="13" spans="1:12" x14ac:dyDescent="0.3">
      <c r="A13" t="s">
        <v>151</v>
      </c>
      <c r="B13">
        <v>2.7879999999999998</v>
      </c>
      <c r="K13">
        <v>2.5</v>
      </c>
      <c r="L13">
        <v>5524869</v>
      </c>
    </row>
    <row r="14" spans="1:12" x14ac:dyDescent="0.3">
      <c r="A14" t="s">
        <v>157</v>
      </c>
      <c r="B14">
        <v>2.4329999999999998</v>
      </c>
      <c r="K14">
        <v>2.5</v>
      </c>
      <c r="L14">
        <v>4824375</v>
      </c>
    </row>
    <row r="15" spans="1:12" x14ac:dyDescent="0.3">
      <c r="A15" t="s">
        <v>161</v>
      </c>
      <c r="B15">
        <v>4.7050000000000001</v>
      </c>
      <c r="K15">
        <v>5</v>
      </c>
      <c r="L15">
        <v>9307203</v>
      </c>
    </row>
    <row r="16" spans="1:12" x14ac:dyDescent="0.3">
      <c r="A16" t="s">
        <v>167</v>
      </c>
      <c r="B16">
        <v>4.9020000000000001</v>
      </c>
      <c r="K16">
        <v>5</v>
      </c>
      <c r="L16">
        <v>9696742</v>
      </c>
    </row>
    <row r="17" spans="1:23" x14ac:dyDescent="0.3">
      <c r="A17" t="s">
        <v>176</v>
      </c>
      <c r="B17">
        <v>1.2E-2</v>
      </c>
      <c r="C17">
        <f>B17*15</f>
        <v>0.18</v>
      </c>
      <c r="D17">
        <f>C17/5</f>
        <v>3.5999999999999997E-2</v>
      </c>
    </row>
    <row r="18" spans="1:23" x14ac:dyDescent="0.3">
      <c r="A18" t="s">
        <v>180</v>
      </c>
      <c r="B18">
        <v>8.9999999999999993E-3</v>
      </c>
      <c r="C18">
        <f t="shared" ref="C18:C81" si="0">B18*15</f>
        <v>0.13499999999999998</v>
      </c>
      <c r="D18">
        <f t="shared" ref="D18:D81" si="1">C18/5</f>
        <v>2.6999999999999996E-2</v>
      </c>
      <c r="K18" s="1" t="s">
        <v>1083</v>
      </c>
      <c r="L18" t="s">
        <v>1084</v>
      </c>
      <c r="M18" t="s">
        <v>1086</v>
      </c>
    </row>
    <row r="19" spans="1:23" x14ac:dyDescent="0.3">
      <c r="A19" s="3" t="s">
        <v>185</v>
      </c>
      <c r="B19" s="3">
        <v>0.69599999999999995</v>
      </c>
      <c r="C19">
        <f t="shared" si="0"/>
        <v>10.44</v>
      </c>
      <c r="D19">
        <f t="shared" si="1"/>
        <v>2.0880000000000001</v>
      </c>
      <c r="E19">
        <f>AVERAGE(D19:D20,D23:D28)</f>
        <v>2.3887500000000004</v>
      </c>
      <c r="F19">
        <f>STDEVA(D19:D20,D23:D28)</f>
        <v>0.53641608317211387</v>
      </c>
      <c r="G19" s="8">
        <f>F19/E19</f>
        <v>0.22455932314897489</v>
      </c>
      <c r="L19" s="9" t="s">
        <v>1087</v>
      </c>
      <c r="M19" s="9" t="s">
        <v>1081</v>
      </c>
      <c r="N19" s="9" t="s">
        <v>1082</v>
      </c>
      <c r="Q19" t="s">
        <v>185</v>
      </c>
      <c r="R19">
        <v>0.31412266666666666</v>
      </c>
      <c r="S19">
        <f>R19*15</f>
        <v>4.7118399999999996</v>
      </c>
      <c r="T19">
        <f>S19/5</f>
        <v>0.94236799999999987</v>
      </c>
      <c r="U19">
        <f>AVERAGE(T19:T48)</f>
        <v>1.418385</v>
      </c>
      <c r="W19" s="8"/>
    </row>
    <row r="20" spans="1:23" x14ac:dyDescent="0.3">
      <c r="A20" s="3" t="s">
        <v>189</v>
      </c>
      <c r="B20" s="3">
        <v>0.71599999999999997</v>
      </c>
      <c r="C20">
        <f t="shared" si="0"/>
        <v>10.74</v>
      </c>
      <c r="D20">
        <f t="shared" si="1"/>
        <v>2.1480000000000001</v>
      </c>
      <c r="K20" s="7" t="s">
        <v>1073</v>
      </c>
      <c r="L20" s="10">
        <v>2.3887500000000004</v>
      </c>
      <c r="M20" s="11">
        <v>0.53641608317211387</v>
      </c>
      <c r="N20" s="8">
        <v>0.22455932314897489</v>
      </c>
      <c r="Q20" t="s">
        <v>185</v>
      </c>
    </row>
    <row r="21" spans="1:23" x14ac:dyDescent="0.3">
      <c r="A21" s="3" t="s">
        <v>193</v>
      </c>
      <c r="B21" s="3">
        <v>1.4510000000000001</v>
      </c>
      <c r="C21">
        <f t="shared" si="0"/>
        <v>21.765000000000001</v>
      </c>
      <c r="D21">
        <f t="shared" si="1"/>
        <v>4.3529999999999998</v>
      </c>
      <c r="K21" s="7" t="s">
        <v>1074</v>
      </c>
      <c r="L21" s="10">
        <v>10.872000000000002</v>
      </c>
      <c r="M21" s="11">
        <v>2.1175649340693132</v>
      </c>
      <c r="N21" s="8">
        <v>0.19477234492911266</v>
      </c>
      <c r="Q21" t="s">
        <v>185</v>
      </c>
    </row>
    <row r="22" spans="1:23" x14ac:dyDescent="0.3">
      <c r="A22" s="3" t="s">
        <v>197</v>
      </c>
      <c r="B22" s="3">
        <v>1.5529999999999999</v>
      </c>
      <c r="C22">
        <f t="shared" si="0"/>
        <v>23.294999999999998</v>
      </c>
      <c r="D22">
        <f t="shared" si="1"/>
        <v>4.6589999999999998</v>
      </c>
      <c r="K22" s="7" t="s">
        <v>1075</v>
      </c>
      <c r="L22" s="10">
        <v>12.023749999999998</v>
      </c>
      <c r="M22" s="11">
        <v>0.46946877619090005</v>
      </c>
      <c r="N22" s="8">
        <v>3.904512121350661E-2</v>
      </c>
      <c r="Q22" t="s">
        <v>189</v>
      </c>
      <c r="R22">
        <v>0.32731433333333332</v>
      </c>
      <c r="S22">
        <f t="shared" ref="S22" si="2">R22*15</f>
        <v>4.9097149999999994</v>
      </c>
      <c r="T22">
        <f t="shared" ref="T22" si="3">S22/5</f>
        <v>0.9819429999999999</v>
      </c>
    </row>
    <row r="23" spans="1:23" x14ac:dyDescent="0.3">
      <c r="A23" s="3" t="s">
        <v>201</v>
      </c>
      <c r="B23" s="3">
        <v>0.90600000000000003</v>
      </c>
      <c r="C23">
        <f t="shared" si="0"/>
        <v>13.59</v>
      </c>
      <c r="D23">
        <f t="shared" si="1"/>
        <v>2.718</v>
      </c>
      <c r="K23" s="7" t="s">
        <v>1076</v>
      </c>
      <c r="L23" s="10">
        <v>11.561999999999999</v>
      </c>
      <c r="M23" s="11">
        <v>1.1915065330000583</v>
      </c>
      <c r="N23" s="8">
        <v>0.10305367003979055</v>
      </c>
      <c r="Q23" t="s">
        <v>189</v>
      </c>
    </row>
    <row r="24" spans="1:23" x14ac:dyDescent="0.3">
      <c r="A24" s="3" t="s">
        <v>205</v>
      </c>
      <c r="B24" s="3">
        <v>0.85899999999999999</v>
      </c>
      <c r="C24">
        <f t="shared" si="0"/>
        <v>12.885</v>
      </c>
      <c r="D24">
        <f t="shared" si="1"/>
        <v>2.577</v>
      </c>
      <c r="K24" s="7" t="s">
        <v>1077</v>
      </c>
      <c r="L24" s="10">
        <v>12.089700000000002</v>
      </c>
      <c r="M24" s="11">
        <v>0.53218502421620217</v>
      </c>
      <c r="N24" s="8">
        <v>4.4019704725196E-2</v>
      </c>
      <c r="Q24" t="s">
        <v>189</v>
      </c>
    </row>
    <row r="25" spans="1:23" x14ac:dyDescent="0.3">
      <c r="A25" s="3" t="s">
        <v>209</v>
      </c>
      <c r="B25" s="3">
        <v>0.58099999999999996</v>
      </c>
      <c r="C25">
        <f t="shared" si="0"/>
        <v>8.7149999999999999</v>
      </c>
      <c r="D25">
        <f t="shared" si="1"/>
        <v>1.7429999999999999</v>
      </c>
      <c r="K25" s="7" t="s">
        <v>1078</v>
      </c>
      <c r="L25" s="10">
        <v>10.853</v>
      </c>
      <c r="M25" s="11">
        <v>0.38323289856881348</v>
      </c>
      <c r="N25" s="8">
        <v>3.5311240999614253E-2</v>
      </c>
      <c r="Q25" t="s">
        <v>193</v>
      </c>
      <c r="R25">
        <v>0.81055333333333335</v>
      </c>
      <c r="S25">
        <f t="shared" ref="S25" si="4">R25*15</f>
        <v>12.158300000000001</v>
      </c>
      <c r="T25">
        <f t="shared" ref="T25" si="5">S25/5</f>
        <v>2.4316599999999999</v>
      </c>
    </row>
    <row r="26" spans="1:23" x14ac:dyDescent="0.3">
      <c r="A26" s="3" t="s">
        <v>214</v>
      </c>
      <c r="B26" s="3">
        <v>0.58099999999999996</v>
      </c>
      <c r="C26">
        <f t="shared" si="0"/>
        <v>8.7149999999999999</v>
      </c>
      <c r="D26">
        <f t="shared" si="1"/>
        <v>1.7429999999999999</v>
      </c>
      <c r="K26" s="7" t="s">
        <v>1079</v>
      </c>
      <c r="L26" s="10">
        <v>10.9405</v>
      </c>
      <c r="M26" s="11">
        <v>1.1129502561782685</v>
      </c>
      <c r="N26" s="8">
        <v>0.10172754957984265</v>
      </c>
      <c r="Q26" t="s">
        <v>193</v>
      </c>
    </row>
    <row r="27" spans="1:23" x14ac:dyDescent="0.3">
      <c r="A27" s="3" t="s">
        <v>218</v>
      </c>
      <c r="B27" s="3">
        <v>1.0509999999999999</v>
      </c>
      <c r="C27">
        <f t="shared" si="0"/>
        <v>15.764999999999999</v>
      </c>
      <c r="D27">
        <f t="shared" si="1"/>
        <v>3.1529999999999996</v>
      </c>
      <c r="Q27" t="s">
        <v>193</v>
      </c>
    </row>
    <row r="28" spans="1:23" x14ac:dyDescent="0.3">
      <c r="A28" s="3" t="s">
        <v>222</v>
      </c>
      <c r="B28" s="3">
        <v>0.98</v>
      </c>
      <c r="C28">
        <f t="shared" si="0"/>
        <v>14.7</v>
      </c>
      <c r="D28">
        <f t="shared" si="1"/>
        <v>2.94</v>
      </c>
      <c r="Q28" t="s">
        <v>197</v>
      </c>
      <c r="R28">
        <v>0.87730833333333336</v>
      </c>
      <c r="S28">
        <f t="shared" ref="S28" si="6">R28*15</f>
        <v>13.159625</v>
      </c>
      <c r="T28">
        <f t="shared" ref="T28" si="7">S28/5</f>
        <v>2.6319249999999998</v>
      </c>
    </row>
    <row r="29" spans="1:23" x14ac:dyDescent="0.3">
      <c r="A29" s="2" t="s">
        <v>227</v>
      </c>
      <c r="B29" s="2">
        <v>3.7410000000000001</v>
      </c>
      <c r="C29">
        <f t="shared" si="0"/>
        <v>56.115000000000002</v>
      </c>
      <c r="D29">
        <f t="shared" si="1"/>
        <v>11.223000000000001</v>
      </c>
      <c r="E29">
        <f>AVERAGE(D33:D38,D29:D31)</f>
        <v>10.872000000000002</v>
      </c>
      <c r="F29">
        <f>STDEVA(D29:D31,D33:D38)</f>
        <v>2.1175649340693132</v>
      </c>
      <c r="G29" s="8">
        <f>F29/E29</f>
        <v>0.19477234492911266</v>
      </c>
      <c r="Q29" t="s">
        <v>197</v>
      </c>
    </row>
    <row r="30" spans="1:23" x14ac:dyDescent="0.3">
      <c r="A30" s="2" t="s">
        <v>231</v>
      </c>
      <c r="B30" s="2">
        <v>3.859</v>
      </c>
      <c r="C30">
        <f t="shared" si="0"/>
        <v>57.884999999999998</v>
      </c>
      <c r="D30">
        <f t="shared" si="1"/>
        <v>11.577</v>
      </c>
      <c r="Q30" t="s">
        <v>197</v>
      </c>
    </row>
    <row r="31" spans="1:23" x14ac:dyDescent="0.3">
      <c r="A31" s="2" t="s">
        <v>235</v>
      </c>
      <c r="B31" s="2">
        <v>3.6920000000000002</v>
      </c>
      <c r="C31">
        <f t="shared" si="0"/>
        <v>55.38</v>
      </c>
      <c r="D31">
        <f t="shared" si="1"/>
        <v>11.076000000000001</v>
      </c>
      <c r="Q31" t="s">
        <v>201</v>
      </c>
      <c r="R31">
        <v>0.45215766666666668</v>
      </c>
      <c r="S31">
        <f t="shared" ref="S31" si="8">R31*15</f>
        <v>6.7823650000000004</v>
      </c>
      <c r="T31">
        <f t="shared" ref="T31" si="9">S31/5</f>
        <v>1.356473</v>
      </c>
    </row>
    <row r="32" spans="1:23" x14ac:dyDescent="0.3">
      <c r="A32" s="2" t="s">
        <v>240</v>
      </c>
      <c r="B32" s="2">
        <v>1.615</v>
      </c>
      <c r="C32">
        <f t="shared" si="0"/>
        <v>24.225000000000001</v>
      </c>
      <c r="D32">
        <f t="shared" si="1"/>
        <v>4.8450000000000006</v>
      </c>
      <c r="Q32" t="s">
        <v>201</v>
      </c>
    </row>
    <row r="33" spans="1:20" x14ac:dyDescent="0.3">
      <c r="A33" s="2" t="s">
        <v>244</v>
      </c>
      <c r="B33" s="2">
        <v>3.9870000000000001</v>
      </c>
      <c r="C33">
        <f t="shared" si="0"/>
        <v>59.805</v>
      </c>
      <c r="D33">
        <f t="shared" si="1"/>
        <v>11.961</v>
      </c>
      <c r="Q33" t="s">
        <v>201</v>
      </c>
    </row>
    <row r="34" spans="1:20" x14ac:dyDescent="0.3">
      <c r="A34" s="2" t="s">
        <v>248</v>
      </c>
      <c r="B34" s="2">
        <v>4.0830000000000002</v>
      </c>
      <c r="C34">
        <f t="shared" si="0"/>
        <v>61.245000000000005</v>
      </c>
      <c r="D34">
        <f t="shared" si="1"/>
        <v>12.249000000000001</v>
      </c>
      <c r="Q34" t="s">
        <v>205</v>
      </c>
      <c r="R34">
        <v>0.42131000000000002</v>
      </c>
      <c r="S34">
        <f t="shared" ref="S34" si="10">R34*15</f>
        <v>6.3196500000000002</v>
      </c>
      <c r="T34">
        <f t="shared" ref="T34" si="11">S34/5</f>
        <v>1.26393</v>
      </c>
    </row>
    <row r="35" spans="1:20" x14ac:dyDescent="0.3">
      <c r="A35" s="2" t="s">
        <v>252</v>
      </c>
      <c r="B35" s="2">
        <v>3.95</v>
      </c>
      <c r="C35">
        <f t="shared" si="0"/>
        <v>59.25</v>
      </c>
      <c r="D35">
        <f t="shared" si="1"/>
        <v>11.85</v>
      </c>
      <c r="Q35" t="s">
        <v>205</v>
      </c>
    </row>
    <row r="36" spans="1:20" x14ac:dyDescent="0.3">
      <c r="A36" s="2" t="s">
        <v>257</v>
      </c>
      <c r="B36" s="2">
        <v>3.8159999999999998</v>
      </c>
      <c r="C36">
        <f t="shared" si="0"/>
        <v>57.239999999999995</v>
      </c>
      <c r="D36">
        <f t="shared" si="1"/>
        <v>11.447999999999999</v>
      </c>
      <c r="Q36" t="s">
        <v>205</v>
      </c>
    </row>
    <row r="37" spans="1:20" x14ac:dyDescent="0.3">
      <c r="A37" s="2" t="s">
        <v>261</v>
      </c>
      <c r="B37" s="2">
        <v>1.7749999999999999</v>
      </c>
      <c r="C37">
        <f t="shared" si="0"/>
        <v>26.625</v>
      </c>
      <c r="D37">
        <f t="shared" si="1"/>
        <v>5.3250000000000002</v>
      </c>
      <c r="Q37" t="s">
        <v>209</v>
      </c>
      <c r="R37">
        <v>0.23865833333333333</v>
      </c>
      <c r="S37">
        <f t="shared" ref="S37" si="12">R37*15</f>
        <v>3.5798749999999999</v>
      </c>
      <c r="T37">
        <f t="shared" ref="T37" si="13">S37/5</f>
        <v>0.71597500000000003</v>
      </c>
    </row>
    <row r="38" spans="1:20" x14ac:dyDescent="0.3">
      <c r="A38" s="2" t="s">
        <v>265</v>
      </c>
      <c r="B38" s="2">
        <v>3.7130000000000001</v>
      </c>
      <c r="C38">
        <f t="shared" si="0"/>
        <v>55.695</v>
      </c>
      <c r="D38">
        <f t="shared" si="1"/>
        <v>11.138999999999999</v>
      </c>
      <c r="Q38" t="s">
        <v>209</v>
      </c>
    </row>
    <row r="39" spans="1:20" x14ac:dyDescent="0.3">
      <c r="A39" s="2" t="s">
        <v>269</v>
      </c>
      <c r="B39" s="2">
        <v>30.513000000000002</v>
      </c>
      <c r="C39">
        <f t="shared" si="0"/>
        <v>457.69500000000005</v>
      </c>
      <c r="D39">
        <f t="shared" si="1"/>
        <v>91.539000000000016</v>
      </c>
      <c r="Q39" t="s">
        <v>209</v>
      </c>
    </row>
    <row r="40" spans="1:20" x14ac:dyDescent="0.3">
      <c r="A40" s="2" t="s">
        <v>273</v>
      </c>
      <c r="B40" s="2">
        <v>29.018999999999998</v>
      </c>
      <c r="C40">
        <f t="shared" si="0"/>
        <v>435.28499999999997</v>
      </c>
      <c r="D40">
        <f t="shared" si="1"/>
        <v>87.056999999999988</v>
      </c>
      <c r="Q40" t="s">
        <v>214</v>
      </c>
      <c r="R40">
        <v>0.23864833333333332</v>
      </c>
      <c r="S40">
        <f t="shared" ref="S40" si="14">R40*15</f>
        <v>3.5797249999999998</v>
      </c>
      <c r="T40">
        <f t="shared" ref="T40" si="15">S40/5</f>
        <v>0.71594499999999994</v>
      </c>
    </row>
    <row r="41" spans="1:20" x14ac:dyDescent="0.3">
      <c r="A41" s="4" t="s">
        <v>278</v>
      </c>
      <c r="B41" s="4">
        <v>3.8809999999999998</v>
      </c>
      <c r="C41">
        <f t="shared" si="0"/>
        <v>58.214999999999996</v>
      </c>
      <c r="D41">
        <f t="shared" si="1"/>
        <v>11.642999999999999</v>
      </c>
      <c r="E41">
        <f>AVERAGE(D41:D52)</f>
        <v>12.023749999999998</v>
      </c>
      <c r="F41">
        <f>STDEVA(D41:D52)</f>
        <v>0.46946877619090005</v>
      </c>
      <c r="G41" s="8">
        <f>F41/E41</f>
        <v>3.904512121350661E-2</v>
      </c>
      <c r="Q41" t="s">
        <v>214</v>
      </c>
    </row>
    <row r="42" spans="1:20" x14ac:dyDescent="0.3">
      <c r="A42" s="4" t="s">
        <v>282</v>
      </c>
      <c r="B42" s="4">
        <v>3.8809999999999998</v>
      </c>
      <c r="C42">
        <f t="shared" si="0"/>
        <v>58.214999999999996</v>
      </c>
      <c r="D42">
        <f t="shared" si="1"/>
        <v>11.642999999999999</v>
      </c>
      <c r="Q42" t="s">
        <v>214</v>
      </c>
    </row>
    <row r="43" spans="1:20" x14ac:dyDescent="0.3">
      <c r="A43" s="4" t="s">
        <v>286</v>
      </c>
      <c r="B43" s="4">
        <v>4.0170000000000003</v>
      </c>
      <c r="C43">
        <f t="shared" si="0"/>
        <v>60.255000000000003</v>
      </c>
      <c r="D43">
        <f t="shared" si="1"/>
        <v>12.051</v>
      </c>
      <c r="Q43" t="s">
        <v>218</v>
      </c>
      <c r="R43">
        <v>0.54726600000000003</v>
      </c>
      <c r="S43">
        <f t="shared" ref="S43" si="16">R43*15</f>
        <v>8.20899</v>
      </c>
      <c r="T43">
        <f t="shared" ref="T43" si="17">S43/5</f>
        <v>1.6417980000000001</v>
      </c>
    </row>
    <row r="44" spans="1:20" x14ac:dyDescent="0.3">
      <c r="A44" s="4" t="s">
        <v>290</v>
      </c>
      <c r="B44" s="4">
        <v>3.9470000000000001</v>
      </c>
      <c r="C44">
        <f t="shared" si="0"/>
        <v>59.204999999999998</v>
      </c>
      <c r="D44">
        <f t="shared" si="1"/>
        <v>11.840999999999999</v>
      </c>
      <c r="Q44" t="s">
        <v>218</v>
      </c>
    </row>
    <row r="45" spans="1:20" x14ac:dyDescent="0.3">
      <c r="A45" s="4" t="s">
        <v>294</v>
      </c>
      <c r="B45" s="4">
        <v>3.98</v>
      </c>
      <c r="C45">
        <f t="shared" si="0"/>
        <v>59.7</v>
      </c>
      <c r="D45">
        <f t="shared" si="1"/>
        <v>11.940000000000001</v>
      </c>
      <c r="Q45" t="s">
        <v>218</v>
      </c>
    </row>
    <row r="46" spans="1:20" x14ac:dyDescent="0.3">
      <c r="A46" s="4" t="s">
        <v>298</v>
      </c>
      <c r="B46" s="4">
        <v>4.1929999999999996</v>
      </c>
      <c r="C46">
        <f t="shared" si="0"/>
        <v>62.894999999999996</v>
      </c>
      <c r="D46">
        <f t="shared" si="1"/>
        <v>12.578999999999999</v>
      </c>
      <c r="Q46" t="s">
        <v>222</v>
      </c>
      <c r="R46">
        <v>0.50061100000000003</v>
      </c>
      <c r="S46">
        <f t="shared" ref="S46" si="18">R46*15</f>
        <v>7.5091650000000003</v>
      </c>
      <c r="T46">
        <f t="shared" ref="T46" si="19">S46/5</f>
        <v>1.501833</v>
      </c>
    </row>
    <row r="47" spans="1:20" x14ac:dyDescent="0.3">
      <c r="A47" s="4" t="s">
        <v>302</v>
      </c>
      <c r="B47" s="4">
        <v>4.1520000000000001</v>
      </c>
      <c r="C47">
        <f t="shared" si="0"/>
        <v>62.28</v>
      </c>
      <c r="D47">
        <f t="shared" si="1"/>
        <v>12.456</v>
      </c>
      <c r="Q47" t="s">
        <v>222</v>
      </c>
    </row>
    <row r="48" spans="1:20" x14ac:dyDescent="0.3">
      <c r="A48" s="4" t="s">
        <v>306</v>
      </c>
      <c r="B48" s="4">
        <v>4.3049999999999997</v>
      </c>
      <c r="C48">
        <f t="shared" si="0"/>
        <v>64.574999999999989</v>
      </c>
      <c r="D48">
        <f t="shared" si="1"/>
        <v>12.914999999999997</v>
      </c>
      <c r="Q48" t="s">
        <v>222</v>
      </c>
    </row>
    <row r="49" spans="1:21" x14ac:dyDescent="0.3">
      <c r="A49" s="4" t="s">
        <v>310</v>
      </c>
      <c r="B49" s="4">
        <v>4.1319999999999997</v>
      </c>
      <c r="C49">
        <f t="shared" si="0"/>
        <v>61.98</v>
      </c>
      <c r="D49">
        <f t="shared" si="1"/>
        <v>12.395999999999999</v>
      </c>
      <c r="Q49" t="s">
        <v>227</v>
      </c>
      <c r="R49">
        <v>2.3164923333333332</v>
      </c>
      <c r="S49">
        <f t="shared" ref="S49" si="20">R49*15</f>
        <v>34.747384999999994</v>
      </c>
      <c r="T49">
        <f t="shared" ref="T49" si="21">S49/5</f>
        <v>6.949476999999999</v>
      </c>
      <c r="U49">
        <f>AVERAGE(T49:T78)</f>
        <v>6.3221946999999998</v>
      </c>
    </row>
    <row r="50" spans="1:21" x14ac:dyDescent="0.3">
      <c r="A50" s="4" t="s">
        <v>314</v>
      </c>
      <c r="B50" s="4">
        <v>3.972</v>
      </c>
      <c r="C50">
        <f t="shared" si="0"/>
        <v>59.58</v>
      </c>
      <c r="D50">
        <f t="shared" si="1"/>
        <v>11.916</v>
      </c>
      <c r="Q50" t="s">
        <v>227</v>
      </c>
    </row>
    <row r="51" spans="1:21" x14ac:dyDescent="0.3">
      <c r="A51" s="4" t="s">
        <v>318</v>
      </c>
      <c r="B51" s="4">
        <v>3.81</v>
      </c>
      <c r="C51">
        <f t="shared" si="0"/>
        <v>57.15</v>
      </c>
      <c r="D51">
        <f t="shared" si="1"/>
        <v>11.43</v>
      </c>
      <c r="Q51" t="s">
        <v>227</v>
      </c>
    </row>
    <row r="52" spans="1:21" x14ac:dyDescent="0.3">
      <c r="A52" s="4" t="s">
        <v>322</v>
      </c>
      <c r="B52" s="4">
        <v>3.8250000000000002</v>
      </c>
      <c r="C52">
        <f t="shared" si="0"/>
        <v>57.375</v>
      </c>
      <c r="D52">
        <f t="shared" si="1"/>
        <v>11.475</v>
      </c>
      <c r="Q52" t="s">
        <v>231</v>
      </c>
      <c r="R52">
        <v>2.3938160000000002</v>
      </c>
      <c r="S52">
        <f t="shared" ref="S52" si="22">R52*15</f>
        <v>35.907240000000002</v>
      </c>
      <c r="T52">
        <f t="shared" ref="T52" si="23">S52/5</f>
        <v>7.1814480000000005</v>
      </c>
    </row>
    <row r="53" spans="1:21" x14ac:dyDescent="0.3">
      <c r="A53" s="3" t="s">
        <v>326</v>
      </c>
      <c r="B53" s="3">
        <v>3.8239999999999998</v>
      </c>
      <c r="C53">
        <f t="shared" si="0"/>
        <v>57.36</v>
      </c>
      <c r="D53">
        <f t="shared" si="1"/>
        <v>11.472</v>
      </c>
      <c r="E53">
        <f>AVERAGE(D53:D64)</f>
        <v>11.561999999999999</v>
      </c>
      <c r="F53">
        <f>STDEVA(D53:D64)</f>
        <v>1.1915065330000583</v>
      </c>
      <c r="G53" s="8">
        <f>F53/E53</f>
        <v>0.10305367003979055</v>
      </c>
      <c r="Q53" t="s">
        <v>231</v>
      </c>
    </row>
    <row r="54" spans="1:21" x14ac:dyDescent="0.3">
      <c r="A54" s="3" t="s">
        <v>330</v>
      </c>
      <c r="B54" s="3">
        <v>3.9279999999999999</v>
      </c>
      <c r="C54">
        <f t="shared" si="0"/>
        <v>58.92</v>
      </c>
      <c r="D54">
        <f t="shared" si="1"/>
        <v>11.784000000000001</v>
      </c>
      <c r="Q54" t="s">
        <v>231</v>
      </c>
    </row>
    <row r="55" spans="1:21" x14ac:dyDescent="0.3">
      <c r="A55" s="3" t="s">
        <v>334</v>
      </c>
      <c r="B55" s="3">
        <v>4.1920000000000002</v>
      </c>
      <c r="C55">
        <f t="shared" si="0"/>
        <v>62.88</v>
      </c>
      <c r="D55">
        <f t="shared" si="1"/>
        <v>12.576000000000001</v>
      </c>
      <c r="Q55" t="s">
        <v>235</v>
      </c>
      <c r="R55">
        <v>2.2845166666666668</v>
      </c>
      <c r="S55">
        <f t="shared" ref="S55" si="24">R55*15</f>
        <v>34.267749999999999</v>
      </c>
      <c r="T55">
        <f t="shared" ref="T55" si="25">S55/5</f>
        <v>6.8535500000000003</v>
      </c>
    </row>
    <row r="56" spans="1:21" x14ac:dyDescent="0.3">
      <c r="A56" s="3" t="s">
        <v>338</v>
      </c>
      <c r="B56" s="3">
        <v>4.0789999999999997</v>
      </c>
      <c r="C56">
        <f t="shared" si="0"/>
        <v>61.184999999999995</v>
      </c>
      <c r="D56">
        <f t="shared" si="1"/>
        <v>12.236999999999998</v>
      </c>
      <c r="Q56" t="s">
        <v>235</v>
      </c>
    </row>
    <row r="57" spans="1:21" x14ac:dyDescent="0.3">
      <c r="A57" s="3" t="s">
        <v>357</v>
      </c>
      <c r="B57" s="3">
        <v>4.3440000000000003</v>
      </c>
      <c r="C57">
        <f t="shared" si="0"/>
        <v>65.160000000000011</v>
      </c>
      <c r="D57">
        <f t="shared" si="1"/>
        <v>13.032000000000002</v>
      </c>
      <c r="Q57" t="s">
        <v>235</v>
      </c>
    </row>
    <row r="58" spans="1:21" x14ac:dyDescent="0.3">
      <c r="A58" s="3" t="s">
        <v>361</v>
      </c>
      <c r="B58" s="3">
        <v>4.2830000000000004</v>
      </c>
      <c r="C58">
        <f t="shared" si="0"/>
        <v>64.245000000000005</v>
      </c>
      <c r="D58">
        <f t="shared" si="1"/>
        <v>12.849</v>
      </c>
      <c r="Q58" t="s">
        <v>240</v>
      </c>
      <c r="R58">
        <v>0.91824833333333333</v>
      </c>
      <c r="S58">
        <f t="shared" ref="S58" si="26">R58*15</f>
        <v>13.773725000000001</v>
      </c>
      <c r="T58">
        <f t="shared" ref="T58" si="27">S58/5</f>
        <v>2.7547450000000002</v>
      </c>
    </row>
    <row r="59" spans="1:21" x14ac:dyDescent="0.3">
      <c r="A59" s="3" t="s">
        <v>365</v>
      </c>
      <c r="B59" s="3">
        <v>3.948</v>
      </c>
      <c r="C59">
        <f t="shared" si="0"/>
        <v>59.22</v>
      </c>
      <c r="D59">
        <f t="shared" si="1"/>
        <v>11.843999999999999</v>
      </c>
      <c r="Q59" t="s">
        <v>240</v>
      </c>
    </row>
    <row r="60" spans="1:21" x14ac:dyDescent="0.3">
      <c r="A60" s="3" t="s">
        <v>370</v>
      </c>
      <c r="B60" s="3">
        <v>4.1040000000000001</v>
      </c>
      <c r="C60">
        <f t="shared" si="0"/>
        <v>61.56</v>
      </c>
      <c r="D60">
        <f t="shared" si="1"/>
        <v>12.312000000000001</v>
      </c>
      <c r="Q60" t="s">
        <v>240</v>
      </c>
    </row>
    <row r="61" spans="1:21" x14ac:dyDescent="0.3">
      <c r="A61" s="3" t="s">
        <v>374</v>
      </c>
      <c r="B61" s="3">
        <v>3.2069999999999999</v>
      </c>
      <c r="C61">
        <f t="shared" si="0"/>
        <v>48.104999999999997</v>
      </c>
      <c r="D61">
        <f t="shared" si="1"/>
        <v>9.6209999999999987</v>
      </c>
      <c r="Q61" t="s">
        <v>244</v>
      </c>
      <c r="R61">
        <v>2.4782616666666666</v>
      </c>
      <c r="S61">
        <f t="shared" ref="S61" si="28">R61*15</f>
        <v>37.173924999999997</v>
      </c>
      <c r="T61">
        <f t="shared" ref="T61" si="29">S61/5</f>
        <v>7.4347849999999998</v>
      </c>
    </row>
    <row r="62" spans="1:21" x14ac:dyDescent="0.3">
      <c r="A62" s="3" t="s">
        <v>378</v>
      </c>
      <c r="B62" s="3">
        <v>3.173</v>
      </c>
      <c r="C62">
        <f t="shared" si="0"/>
        <v>47.594999999999999</v>
      </c>
      <c r="D62">
        <f t="shared" si="1"/>
        <v>9.5190000000000001</v>
      </c>
      <c r="Q62" t="s">
        <v>244</v>
      </c>
    </row>
    <row r="63" spans="1:21" x14ac:dyDescent="0.3">
      <c r="A63" s="3" t="s">
        <v>382</v>
      </c>
      <c r="B63" s="3">
        <v>3.4430000000000001</v>
      </c>
      <c r="C63">
        <f t="shared" si="0"/>
        <v>51.645000000000003</v>
      </c>
      <c r="D63">
        <f t="shared" si="1"/>
        <v>10.329000000000001</v>
      </c>
      <c r="Q63" t="s">
        <v>244</v>
      </c>
    </row>
    <row r="64" spans="1:21" x14ac:dyDescent="0.3">
      <c r="A64" s="3" t="s">
        <v>386</v>
      </c>
      <c r="B64" s="3">
        <v>3.7229999999999999</v>
      </c>
      <c r="C64">
        <f t="shared" si="0"/>
        <v>55.844999999999999</v>
      </c>
      <c r="D64">
        <f t="shared" si="1"/>
        <v>11.169</v>
      </c>
      <c r="Q64" t="s">
        <v>248</v>
      </c>
      <c r="R64">
        <v>2.5416176666666668</v>
      </c>
      <c r="S64">
        <f t="shared" ref="S64" si="30">R64*15</f>
        <v>38.124265000000001</v>
      </c>
      <c r="T64">
        <f t="shared" ref="T64" si="31">S64/5</f>
        <v>7.6248529999999999</v>
      </c>
    </row>
    <row r="65" spans="1:20" x14ac:dyDescent="0.3">
      <c r="A65" s="6" t="s">
        <v>390</v>
      </c>
      <c r="B65" s="6">
        <v>3.8690000000000002</v>
      </c>
      <c r="C65">
        <f t="shared" si="0"/>
        <v>58.035000000000004</v>
      </c>
      <c r="D65">
        <f t="shared" si="1"/>
        <v>11.607000000000001</v>
      </c>
      <c r="E65">
        <f>AVERAGE(D65:D74)</f>
        <v>12.089700000000002</v>
      </c>
      <c r="F65">
        <f>STDEVA(D65:D74)</f>
        <v>0.53218502421620217</v>
      </c>
      <c r="G65" s="8">
        <f>F65/E65</f>
        <v>4.4019704725196E-2</v>
      </c>
      <c r="Q65" t="s">
        <v>248</v>
      </c>
    </row>
    <row r="66" spans="1:20" x14ac:dyDescent="0.3">
      <c r="A66" s="6" t="s">
        <v>394</v>
      </c>
      <c r="B66" s="6">
        <v>3.9340000000000002</v>
      </c>
      <c r="C66">
        <f t="shared" si="0"/>
        <v>59.010000000000005</v>
      </c>
      <c r="D66">
        <f t="shared" si="1"/>
        <v>11.802000000000001</v>
      </c>
      <c r="Q66" t="s">
        <v>248</v>
      </c>
    </row>
    <row r="67" spans="1:20" x14ac:dyDescent="0.3">
      <c r="A67" s="6" t="s">
        <v>398</v>
      </c>
      <c r="B67" s="6">
        <v>3.9889999999999999</v>
      </c>
      <c r="C67">
        <f t="shared" si="0"/>
        <v>59.835000000000001</v>
      </c>
      <c r="D67">
        <f t="shared" si="1"/>
        <v>11.967000000000001</v>
      </c>
      <c r="Q67" t="s">
        <v>252</v>
      </c>
      <c r="R67">
        <v>2.4536543333333332</v>
      </c>
      <c r="S67">
        <f t="shared" ref="S67" si="32">R67*15</f>
        <v>36.804814999999998</v>
      </c>
      <c r="T67">
        <f t="shared" ref="T67" si="33">S67/5</f>
        <v>7.3609629999999999</v>
      </c>
    </row>
    <row r="68" spans="1:20" x14ac:dyDescent="0.3">
      <c r="A68" s="6" t="s">
        <v>402</v>
      </c>
      <c r="B68" s="6">
        <v>3.97</v>
      </c>
      <c r="C68">
        <f t="shared" si="0"/>
        <v>59.550000000000004</v>
      </c>
      <c r="D68">
        <f t="shared" si="1"/>
        <v>11.91</v>
      </c>
      <c r="Q68" t="s">
        <v>252</v>
      </c>
    </row>
    <row r="69" spans="1:20" x14ac:dyDescent="0.3">
      <c r="A69" s="6" t="s">
        <v>406</v>
      </c>
      <c r="B69" s="6">
        <v>4.4569999999999999</v>
      </c>
      <c r="C69">
        <f t="shared" si="0"/>
        <v>66.855000000000004</v>
      </c>
      <c r="D69">
        <f t="shared" si="1"/>
        <v>13.371</v>
      </c>
      <c r="Q69" t="s">
        <v>252</v>
      </c>
    </row>
    <row r="70" spans="1:20" x14ac:dyDescent="0.3">
      <c r="A70" s="6" t="s">
        <v>411</v>
      </c>
      <c r="B70" s="6">
        <v>4.2249999999999996</v>
      </c>
      <c r="C70">
        <f t="shared" si="0"/>
        <v>63.374999999999993</v>
      </c>
      <c r="D70">
        <f t="shared" si="1"/>
        <v>12.674999999999999</v>
      </c>
      <c r="Q70" t="s">
        <v>257</v>
      </c>
      <c r="R70">
        <v>2.3656556666666666</v>
      </c>
      <c r="S70">
        <f t="shared" ref="S70" si="34">R70*15</f>
        <v>35.484834999999997</v>
      </c>
      <c r="T70">
        <f t="shared" ref="T70" si="35">S70/5</f>
        <v>7.0969669999999994</v>
      </c>
    </row>
    <row r="71" spans="1:20" x14ac:dyDescent="0.3">
      <c r="A71" s="6" t="s">
        <v>416</v>
      </c>
      <c r="B71" s="6">
        <v>3.996</v>
      </c>
      <c r="C71">
        <f t="shared" si="0"/>
        <v>59.94</v>
      </c>
      <c r="D71">
        <f t="shared" si="1"/>
        <v>11.988</v>
      </c>
      <c r="Q71" t="s">
        <v>257</v>
      </c>
    </row>
    <row r="72" spans="1:20" x14ac:dyDescent="0.3">
      <c r="A72" s="6" t="s">
        <v>420</v>
      </c>
      <c r="B72" s="6">
        <v>3.9239999999999999</v>
      </c>
      <c r="C72">
        <f t="shared" si="0"/>
        <v>58.86</v>
      </c>
      <c r="D72">
        <f t="shared" si="1"/>
        <v>11.772</v>
      </c>
      <c r="Q72" t="s">
        <v>257</v>
      </c>
    </row>
    <row r="73" spans="1:20" x14ac:dyDescent="0.3">
      <c r="A73" s="6" t="s">
        <v>424</v>
      </c>
      <c r="B73" s="6">
        <v>4.0010000000000003</v>
      </c>
      <c r="C73">
        <f t="shared" si="0"/>
        <v>60.015000000000008</v>
      </c>
      <c r="D73">
        <f t="shared" si="1"/>
        <v>12.003000000000002</v>
      </c>
      <c r="Q73" t="s">
        <v>261</v>
      </c>
      <c r="R73">
        <v>1.0239166666666666</v>
      </c>
      <c r="S73">
        <f t="shared" ref="S73" si="36">R73*15</f>
        <v>15.358749999999999</v>
      </c>
      <c r="T73">
        <f t="shared" ref="T73" si="37">S73/5</f>
        <v>3.0717499999999998</v>
      </c>
    </row>
    <row r="74" spans="1:20" ht="15" customHeight="1" x14ac:dyDescent="0.3">
      <c r="A74" s="6" t="s">
        <v>428</v>
      </c>
      <c r="B74" s="6">
        <v>3.9340000000000002</v>
      </c>
      <c r="C74">
        <f t="shared" si="0"/>
        <v>59.010000000000005</v>
      </c>
      <c r="D74">
        <f t="shared" si="1"/>
        <v>11.802000000000001</v>
      </c>
      <c r="Q74" t="s">
        <v>261</v>
      </c>
    </row>
    <row r="75" spans="1:20" x14ac:dyDescent="0.3">
      <c r="A75" s="6" t="s">
        <v>432</v>
      </c>
      <c r="B75" s="6">
        <v>2.202</v>
      </c>
      <c r="C75">
        <f t="shared" si="0"/>
        <v>33.03</v>
      </c>
      <c r="D75">
        <f t="shared" si="1"/>
        <v>6.6059999999999999</v>
      </c>
      <c r="Q75" t="s">
        <v>261</v>
      </c>
    </row>
    <row r="76" spans="1:20" x14ac:dyDescent="0.3">
      <c r="A76" s="6" t="s">
        <v>436</v>
      </c>
      <c r="B76" s="6">
        <v>2.1219999999999999</v>
      </c>
      <c r="C76">
        <f t="shared" si="0"/>
        <v>31.83</v>
      </c>
      <c r="D76">
        <f t="shared" si="1"/>
        <v>6.3659999999999997</v>
      </c>
      <c r="Q76" t="s">
        <v>265</v>
      </c>
      <c r="R76">
        <v>2.297803</v>
      </c>
      <c r="S76">
        <f t="shared" ref="S76" si="38">R76*15</f>
        <v>34.467044999999999</v>
      </c>
      <c r="T76">
        <f t="shared" ref="T76" si="39">S76/5</f>
        <v>6.8934090000000001</v>
      </c>
    </row>
    <row r="77" spans="1:20" x14ac:dyDescent="0.3">
      <c r="A77" s="2" t="s">
        <v>440</v>
      </c>
      <c r="B77" s="2">
        <v>3.53</v>
      </c>
      <c r="C77">
        <f t="shared" si="0"/>
        <v>52.949999999999996</v>
      </c>
      <c r="D77">
        <f t="shared" si="1"/>
        <v>10.59</v>
      </c>
      <c r="E77">
        <f>AVERAGE(D77:D88)</f>
        <v>10.853</v>
      </c>
      <c r="F77">
        <f>STDEVA(D77:D88)</f>
        <v>0.38323289856881348</v>
      </c>
      <c r="G77" s="8">
        <f>F77/E77</f>
        <v>3.5311240999614253E-2</v>
      </c>
      <c r="Q77" t="s">
        <v>265</v>
      </c>
    </row>
    <row r="78" spans="1:20" x14ac:dyDescent="0.3">
      <c r="A78" s="2" t="s">
        <v>444</v>
      </c>
      <c r="B78" s="2">
        <v>3.56</v>
      </c>
      <c r="C78">
        <f t="shared" si="0"/>
        <v>53.4</v>
      </c>
      <c r="D78">
        <f t="shared" si="1"/>
        <v>10.68</v>
      </c>
      <c r="Q78" t="s">
        <v>265</v>
      </c>
    </row>
    <row r="79" spans="1:20" x14ac:dyDescent="0.3">
      <c r="A79" s="2" t="s">
        <v>448</v>
      </c>
      <c r="B79" s="2">
        <v>3.581</v>
      </c>
      <c r="C79">
        <f t="shared" si="0"/>
        <v>53.714999999999996</v>
      </c>
      <c r="D79">
        <f t="shared" si="1"/>
        <v>10.742999999999999</v>
      </c>
      <c r="Q79" t="s">
        <v>269</v>
      </c>
      <c r="R79">
        <v>19.922512666666666</v>
      </c>
      <c r="S79">
        <f t="shared" ref="S79" si="40">R79*15</f>
        <v>298.83769000000001</v>
      </c>
      <c r="T79">
        <f t="shared" ref="T79" si="41">S79/5</f>
        <v>59.767538000000002</v>
      </c>
    </row>
    <row r="80" spans="1:20" x14ac:dyDescent="0.3">
      <c r="A80" s="2" t="s">
        <v>452</v>
      </c>
      <c r="B80" s="2">
        <v>3.4209999999999998</v>
      </c>
      <c r="C80">
        <f t="shared" si="0"/>
        <v>51.314999999999998</v>
      </c>
      <c r="D80">
        <f t="shared" si="1"/>
        <v>10.263</v>
      </c>
      <c r="Q80" t="s">
        <v>269</v>
      </c>
    </row>
    <row r="81" spans="1:20" x14ac:dyDescent="0.3">
      <c r="A81" s="2" t="s">
        <v>456</v>
      </c>
      <c r="B81" s="2">
        <v>3.5950000000000002</v>
      </c>
      <c r="C81">
        <f t="shared" si="0"/>
        <v>53.925000000000004</v>
      </c>
      <c r="D81">
        <f t="shared" si="1"/>
        <v>10.785</v>
      </c>
      <c r="Q81" t="s">
        <v>269</v>
      </c>
    </row>
    <row r="82" spans="1:20" x14ac:dyDescent="0.3">
      <c r="A82" s="2" t="s">
        <v>460</v>
      </c>
      <c r="B82" s="2">
        <v>3.4580000000000002</v>
      </c>
      <c r="C82">
        <f t="shared" ref="C82:C100" si="42">B82*15</f>
        <v>51.870000000000005</v>
      </c>
      <c r="D82">
        <f t="shared" ref="D82:D100" si="43">C82/5</f>
        <v>10.374000000000001</v>
      </c>
      <c r="Q82" t="s">
        <v>273</v>
      </c>
      <c r="R82">
        <v>18.940076000000001</v>
      </c>
      <c r="S82">
        <f t="shared" ref="S82" si="44">R82*15</f>
        <v>284.10114000000004</v>
      </c>
      <c r="T82">
        <f t="shared" ref="T82" si="45">S82/5</f>
        <v>56.820228000000007</v>
      </c>
    </row>
    <row r="83" spans="1:20" x14ac:dyDescent="0.3">
      <c r="A83" s="2" t="s">
        <v>464</v>
      </c>
      <c r="B83" s="2">
        <v>3.8010000000000002</v>
      </c>
      <c r="C83">
        <f t="shared" si="42"/>
        <v>57.015000000000001</v>
      </c>
      <c r="D83">
        <f t="shared" si="43"/>
        <v>11.403</v>
      </c>
      <c r="Q83" t="s">
        <v>273</v>
      </c>
    </row>
    <row r="84" spans="1:20" x14ac:dyDescent="0.3">
      <c r="A84" s="2" t="s">
        <v>468</v>
      </c>
      <c r="B84" s="2">
        <v>3.7839999999999998</v>
      </c>
      <c r="C84">
        <f t="shared" si="42"/>
        <v>56.76</v>
      </c>
      <c r="D84">
        <f t="shared" si="43"/>
        <v>11.352</v>
      </c>
      <c r="Q84" t="s">
        <v>273</v>
      </c>
    </row>
    <row r="85" spans="1:20" x14ac:dyDescent="0.3">
      <c r="A85" s="2" t="s">
        <v>472</v>
      </c>
      <c r="B85" s="2">
        <v>3.774</v>
      </c>
      <c r="C85">
        <f t="shared" si="42"/>
        <v>56.61</v>
      </c>
      <c r="D85">
        <f t="shared" si="43"/>
        <v>11.321999999999999</v>
      </c>
      <c r="Q85" t="s">
        <v>278</v>
      </c>
      <c r="R85">
        <v>2.4082656666666669</v>
      </c>
      <c r="S85">
        <f t="shared" ref="S85" si="46">R85*15</f>
        <v>36.123985000000005</v>
      </c>
      <c r="T85">
        <f t="shared" ref="T85" si="47">S85/5</f>
        <v>7.2247970000000006</v>
      </c>
    </row>
    <row r="86" spans="1:20" x14ac:dyDescent="0.3">
      <c r="A86" s="2" t="s">
        <v>476</v>
      </c>
      <c r="B86" s="2">
        <v>3.7210000000000001</v>
      </c>
      <c r="C86">
        <f t="shared" si="42"/>
        <v>55.814999999999998</v>
      </c>
      <c r="D86">
        <f t="shared" si="43"/>
        <v>11.163</v>
      </c>
      <c r="Q86" t="s">
        <v>278</v>
      </c>
    </row>
    <row r="87" spans="1:20" x14ac:dyDescent="0.3">
      <c r="A87" s="2" t="s">
        <v>480</v>
      </c>
      <c r="B87" s="2">
        <v>3.544</v>
      </c>
      <c r="C87">
        <f t="shared" si="42"/>
        <v>53.160000000000004</v>
      </c>
      <c r="D87">
        <f t="shared" si="43"/>
        <v>10.632000000000001</v>
      </c>
      <c r="Q87" t="s">
        <v>278</v>
      </c>
    </row>
    <row r="88" spans="1:20" x14ac:dyDescent="0.3">
      <c r="A88" s="2" t="s">
        <v>484</v>
      </c>
      <c r="B88" s="2">
        <v>3.6429999999999998</v>
      </c>
      <c r="C88">
        <f t="shared" si="42"/>
        <v>54.644999999999996</v>
      </c>
      <c r="D88">
        <f t="shared" si="43"/>
        <v>10.928999999999998</v>
      </c>
      <c r="Q88" t="s">
        <v>282</v>
      </c>
      <c r="R88">
        <v>2.4084889999999999</v>
      </c>
      <c r="S88">
        <f t="shared" ref="S88" si="48">R88*15</f>
        <v>36.127334999999995</v>
      </c>
      <c r="T88">
        <f t="shared" ref="T88" si="49">S88/5</f>
        <v>7.2254669999999992</v>
      </c>
    </row>
    <row r="89" spans="1:20" x14ac:dyDescent="0.3">
      <c r="A89" s="7" t="s">
        <v>488</v>
      </c>
      <c r="B89" s="7">
        <v>3.923</v>
      </c>
      <c r="C89">
        <f t="shared" si="42"/>
        <v>58.844999999999999</v>
      </c>
      <c r="D89">
        <f t="shared" si="43"/>
        <v>11.769</v>
      </c>
      <c r="E89">
        <f>AVERAGE(D89:D100)</f>
        <v>10.9405</v>
      </c>
      <c r="F89">
        <f>STDEVA(D89:D100)</f>
        <v>1.1129502561782685</v>
      </c>
      <c r="G89" s="8">
        <f>F89/E89</f>
        <v>0.10172754957984265</v>
      </c>
      <c r="Q89" t="s">
        <v>282</v>
      </c>
    </row>
    <row r="90" spans="1:20" x14ac:dyDescent="0.3">
      <c r="A90" s="7" t="s">
        <v>492</v>
      </c>
      <c r="B90" s="7">
        <v>3.86</v>
      </c>
      <c r="C90">
        <f t="shared" si="42"/>
        <v>57.9</v>
      </c>
      <c r="D90">
        <f t="shared" si="43"/>
        <v>11.58</v>
      </c>
      <c r="Q90" t="s">
        <v>282</v>
      </c>
    </row>
    <row r="91" spans="1:20" x14ac:dyDescent="0.3">
      <c r="A91" s="7" t="s">
        <v>496</v>
      </c>
      <c r="B91" s="7">
        <v>2.9489999999999998</v>
      </c>
      <c r="C91">
        <f t="shared" si="42"/>
        <v>44.234999999999999</v>
      </c>
      <c r="D91">
        <f t="shared" si="43"/>
        <v>8.8469999999999995</v>
      </c>
      <c r="Q91" t="s">
        <v>286</v>
      </c>
      <c r="R91">
        <v>2.4978426666666667</v>
      </c>
      <c r="S91">
        <f t="shared" ref="S91" si="50">R91*15</f>
        <v>37.467640000000003</v>
      </c>
      <c r="T91">
        <f t="shared" ref="T91" si="51">S91/5</f>
        <v>7.4935280000000004</v>
      </c>
    </row>
    <row r="92" spans="1:20" x14ac:dyDescent="0.3">
      <c r="A92" s="7" t="s">
        <v>500</v>
      </c>
      <c r="B92" s="7">
        <v>2.8380000000000001</v>
      </c>
      <c r="C92">
        <f t="shared" si="42"/>
        <v>42.57</v>
      </c>
      <c r="D92">
        <f t="shared" si="43"/>
        <v>8.5139999999999993</v>
      </c>
      <c r="Q92" t="s">
        <v>286</v>
      </c>
    </row>
    <row r="93" spans="1:20" x14ac:dyDescent="0.3">
      <c r="A93" s="7" t="s">
        <v>504</v>
      </c>
      <c r="B93" s="7">
        <v>3.6219999999999999</v>
      </c>
      <c r="C93">
        <f t="shared" si="42"/>
        <v>54.33</v>
      </c>
      <c r="D93">
        <f t="shared" si="43"/>
        <v>10.866</v>
      </c>
      <c r="Q93" t="s">
        <v>286</v>
      </c>
    </row>
    <row r="94" spans="1:20" x14ac:dyDescent="0.3">
      <c r="A94" s="7" t="s">
        <v>508</v>
      </c>
      <c r="B94" s="7">
        <v>3.6789999999999998</v>
      </c>
      <c r="C94">
        <f t="shared" si="42"/>
        <v>55.184999999999995</v>
      </c>
      <c r="D94">
        <f t="shared" si="43"/>
        <v>11.036999999999999</v>
      </c>
      <c r="Q94" t="s">
        <v>290</v>
      </c>
      <c r="R94">
        <v>2.4520826666666666</v>
      </c>
      <c r="S94">
        <f t="shared" ref="S94" si="52">R94*15</f>
        <v>36.781239999999997</v>
      </c>
      <c r="T94">
        <f t="shared" ref="T94" si="53">S94/5</f>
        <v>7.356247999999999</v>
      </c>
    </row>
    <row r="95" spans="1:20" x14ac:dyDescent="0.3">
      <c r="A95" s="7" t="s">
        <v>512</v>
      </c>
      <c r="B95" s="7">
        <v>3.9340000000000002</v>
      </c>
      <c r="C95">
        <f t="shared" si="42"/>
        <v>59.010000000000005</v>
      </c>
      <c r="D95">
        <f t="shared" si="43"/>
        <v>11.802000000000001</v>
      </c>
      <c r="Q95" t="s">
        <v>290</v>
      </c>
    </row>
    <row r="96" spans="1:20" x14ac:dyDescent="0.3">
      <c r="A96" s="7" t="s">
        <v>516</v>
      </c>
      <c r="B96" s="7">
        <v>3.7989999999999999</v>
      </c>
      <c r="C96">
        <f t="shared" si="42"/>
        <v>56.984999999999999</v>
      </c>
      <c r="D96">
        <f t="shared" si="43"/>
        <v>11.397</v>
      </c>
      <c r="Q96" t="s">
        <v>290</v>
      </c>
    </row>
    <row r="97" spans="1:20" x14ac:dyDescent="0.3">
      <c r="A97" s="7" t="s">
        <v>520</v>
      </c>
      <c r="B97" s="7">
        <v>3.9409999999999998</v>
      </c>
      <c r="C97">
        <f t="shared" si="42"/>
        <v>59.114999999999995</v>
      </c>
      <c r="D97">
        <f t="shared" si="43"/>
        <v>11.822999999999999</v>
      </c>
      <c r="Q97" t="s">
        <v>294</v>
      </c>
      <c r="R97">
        <v>2.4740009999999999</v>
      </c>
      <c r="S97">
        <f t="shared" ref="S97" si="54">R97*15</f>
        <v>37.110014999999997</v>
      </c>
      <c r="T97">
        <f t="shared" ref="T97" si="55">S97/5</f>
        <v>7.4220029999999992</v>
      </c>
    </row>
    <row r="98" spans="1:20" x14ac:dyDescent="0.3">
      <c r="A98" s="7" t="s">
        <v>524</v>
      </c>
      <c r="B98" s="7">
        <v>3.8730000000000002</v>
      </c>
      <c r="C98">
        <f t="shared" si="42"/>
        <v>58.095000000000006</v>
      </c>
      <c r="D98">
        <f t="shared" si="43"/>
        <v>11.619000000000002</v>
      </c>
      <c r="Q98" t="s">
        <v>294</v>
      </c>
    </row>
    <row r="99" spans="1:20" x14ac:dyDescent="0.3">
      <c r="A99" s="7" t="s">
        <v>529</v>
      </c>
      <c r="B99" s="7">
        <v>3.6230000000000002</v>
      </c>
      <c r="C99">
        <f t="shared" si="42"/>
        <v>54.345000000000006</v>
      </c>
      <c r="D99">
        <f t="shared" si="43"/>
        <v>10.869000000000002</v>
      </c>
      <c r="Q99" t="s">
        <v>294</v>
      </c>
    </row>
    <row r="100" spans="1:20" x14ac:dyDescent="0.3">
      <c r="A100" s="7" t="s">
        <v>533</v>
      </c>
      <c r="B100" s="7">
        <v>3.7210000000000001</v>
      </c>
      <c r="C100">
        <f t="shared" si="42"/>
        <v>55.814999999999998</v>
      </c>
      <c r="D100">
        <f t="shared" si="43"/>
        <v>11.163</v>
      </c>
      <c r="Q100" t="s">
        <v>298</v>
      </c>
      <c r="R100">
        <v>2.6138446666666666</v>
      </c>
      <c r="S100">
        <f t="shared" ref="S100" si="56">R100*15</f>
        <v>39.20767</v>
      </c>
      <c r="T100">
        <f t="shared" ref="T100" si="57">S100/5</f>
        <v>7.8415340000000002</v>
      </c>
    </row>
    <row r="101" spans="1:20" x14ac:dyDescent="0.3">
      <c r="Q101" t="s">
        <v>298</v>
      </c>
    </row>
    <row r="102" spans="1:20" x14ac:dyDescent="0.3">
      <c r="Q102" t="s">
        <v>298</v>
      </c>
    </row>
    <row r="103" spans="1:20" x14ac:dyDescent="0.3">
      <c r="Q103" t="s">
        <v>302</v>
      </c>
      <c r="R103">
        <v>2.5866316666666669</v>
      </c>
      <c r="S103">
        <f t="shared" ref="S103" si="58">R103*15</f>
        <v>38.799475000000001</v>
      </c>
      <c r="T103">
        <f t="shared" ref="T103" si="59">S103/5</f>
        <v>7.7598950000000002</v>
      </c>
    </row>
    <row r="104" spans="1:20" x14ac:dyDescent="0.3">
      <c r="Q104" t="s">
        <v>302</v>
      </c>
    </row>
    <row r="105" spans="1:20" x14ac:dyDescent="0.3">
      <c r="Q105" t="s">
        <v>302</v>
      </c>
    </row>
    <row r="106" spans="1:20" x14ac:dyDescent="0.3">
      <c r="Q106" t="s">
        <v>306</v>
      </c>
      <c r="R106">
        <v>2.6875536666666666</v>
      </c>
      <c r="S106">
        <f t="shared" ref="S106" si="60">R106*15</f>
        <v>40.313305</v>
      </c>
      <c r="T106">
        <f t="shared" ref="T106" si="61">S106/5</f>
        <v>8.0626610000000003</v>
      </c>
    </row>
    <row r="107" spans="1:20" x14ac:dyDescent="0.3">
      <c r="Q107" t="s">
        <v>306</v>
      </c>
    </row>
    <row r="108" spans="1:20" x14ac:dyDescent="0.3">
      <c r="Q108" t="s">
        <v>306</v>
      </c>
    </row>
    <row r="109" spans="1:20" x14ac:dyDescent="0.3">
      <c r="Q109" t="s">
        <v>310</v>
      </c>
      <c r="R109">
        <v>2.5733229999999998</v>
      </c>
      <c r="S109">
        <f t="shared" ref="S109" si="62">R109*15</f>
        <v>38.599844999999995</v>
      </c>
      <c r="T109">
        <f t="shared" ref="T109" si="63">S109/5</f>
        <v>7.719968999999999</v>
      </c>
    </row>
    <row r="110" spans="1:20" x14ac:dyDescent="0.3">
      <c r="Q110" t="s">
        <v>310</v>
      </c>
    </row>
    <row r="111" spans="1:20" x14ac:dyDescent="0.3">
      <c r="Q111" t="s">
        <v>310</v>
      </c>
    </row>
    <row r="112" spans="1:20" x14ac:dyDescent="0.3">
      <c r="Q112" t="s">
        <v>314</v>
      </c>
      <c r="R112">
        <v>2.4684306666666669</v>
      </c>
      <c r="S112">
        <f t="shared" ref="S112" si="64">R112*15</f>
        <v>37.02646</v>
      </c>
      <c r="T112">
        <f t="shared" ref="T112" si="65">S112/5</f>
        <v>7.4052920000000002</v>
      </c>
    </row>
    <row r="113" spans="17:20" x14ac:dyDescent="0.3">
      <c r="Q113" t="s">
        <v>314</v>
      </c>
    </row>
    <row r="114" spans="17:20" x14ac:dyDescent="0.3">
      <c r="Q114" t="s">
        <v>314</v>
      </c>
    </row>
    <row r="115" spans="17:20" x14ac:dyDescent="0.3">
      <c r="Q115" t="s">
        <v>318</v>
      </c>
      <c r="R115">
        <v>2.3617426666666668</v>
      </c>
      <c r="S115">
        <f t="shared" ref="S115" si="66">R115*15</f>
        <v>35.426140000000004</v>
      </c>
      <c r="T115">
        <f t="shared" ref="T115" si="67">S115/5</f>
        <v>7.0852280000000007</v>
      </c>
    </row>
    <row r="116" spans="17:20" x14ac:dyDescent="0.3">
      <c r="Q116" t="s">
        <v>318</v>
      </c>
    </row>
    <row r="117" spans="17:20" x14ac:dyDescent="0.3">
      <c r="Q117" t="s">
        <v>318</v>
      </c>
    </row>
    <row r="118" spans="17:20" x14ac:dyDescent="0.3">
      <c r="Q118" t="s">
        <v>322</v>
      </c>
      <c r="R118">
        <v>2.3717480000000002</v>
      </c>
      <c r="S118">
        <f t="shared" ref="S118" si="68">R118*15</f>
        <v>35.576220000000006</v>
      </c>
      <c r="T118">
        <f t="shared" ref="T118" si="69">S118/5</f>
        <v>7.1152440000000015</v>
      </c>
    </row>
    <row r="119" spans="17:20" x14ac:dyDescent="0.3">
      <c r="Q119" t="s">
        <v>322</v>
      </c>
    </row>
    <row r="120" spans="17:20" x14ac:dyDescent="0.3">
      <c r="Q120" t="s">
        <v>322</v>
      </c>
    </row>
    <row r="121" spans="17:20" x14ac:dyDescent="0.3">
      <c r="Q121" t="s">
        <v>326</v>
      </c>
      <c r="R121">
        <v>2.3711266666666666</v>
      </c>
      <c r="S121">
        <f t="shared" ref="S121" si="70">R121*15</f>
        <v>35.566899999999997</v>
      </c>
      <c r="T121">
        <f t="shared" ref="T121" si="71">S121/5</f>
        <v>7.1133799999999994</v>
      </c>
    </row>
    <row r="122" spans="17:20" x14ac:dyDescent="0.3">
      <c r="Q122" t="s">
        <v>326</v>
      </c>
    </row>
    <row r="123" spans="17:20" x14ac:dyDescent="0.3">
      <c r="Q123" t="s">
        <v>326</v>
      </c>
    </row>
    <row r="124" spans="17:20" x14ac:dyDescent="0.3">
      <c r="Q124" t="s">
        <v>330</v>
      </c>
      <c r="R124">
        <v>2.4397206666666666</v>
      </c>
      <c r="S124">
        <f t="shared" ref="S124" si="72">R124*15</f>
        <v>36.59581</v>
      </c>
      <c r="T124">
        <f t="shared" ref="T124" si="73">S124/5</f>
        <v>7.3191620000000004</v>
      </c>
    </row>
    <row r="125" spans="17:20" x14ac:dyDescent="0.3">
      <c r="Q125" t="s">
        <v>330</v>
      </c>
    </row>
    <row r="126" spans="17:20" x14ac:dyDescent="0.3">
      <c r="Q126" t="s">
        <v>330</v>
      </c>
    </row>
    <row r="127" spans="17:20" x14ac:dyDescent="0.3">
      <c r="Q127" t="s">
        <v>334</v>
      </c>
      <c r="R127">
        <v>2.6132803333333334</v>
      </c>
      <c r="S127">
        <f t="shared" ref="S127" si="74">R127*15</f>
        <v>39.199204999999999</v>
      </c>
      <c r="T127">
        <f t="shared" ref="T127" si="75">S127/5</f>
        <v>7.8398409999999998</v>
      </c>
    </row>
    <row r="128" spans="17:20" x14ac:dyDescent="0.3">
      <c r="Q128" t="s">
        <v>334</v>
      </c>
    </row>
    <row r="129" spans="17:20" x14ac:dyDescent="0.3">
      <c r="Q129" t="s">
        <v>334</v>
      </c>
    </row>
    <row r="130" spans="17:20" x14ac:dyDescent="0.3">
      <c r="Q130" t="s">
        <v>338</v>
      </c>
      <c r="R130">
        <v>2.5384816666666667</v>
      </c>
      <c r="S130">
        <f t="shared" ref="S130" si="76">R130*15</f>
        <v>38.077224999999999</v>
      </c>
      <c r="T130">
        <f t="shared" ref="T130" si="77">S130/5</f>
        <v>7.6154449999999994</v>
      </c>
    </row>
    <row r="131" spans="17:20" x14ac:dyDescent="0.3">
      <c r="Q131" t="s">
        <v>338</v>
      </c>
    </row>
    <row r="132" spans="17:20" x14ac:dyDescent="0.3">
      <c r="Q132" t="s">
        <v>338</v>
      </c>
    </row>
    <row r="145" spans="17:20" x14ac:dyDescent="0.3">
      <c r="Q145" t="s">
        <v>357</v>
      </c>
      <c r="R145">
        <v>2.7128800000000002</v>
      </c>
      <c r="S145">
        <f t="shared" ref="S145" si="78">R145*15</f>
        <v>40.693200000000004</v>
      </c>
      <c r="T145">
        <f t="shared" ref="T145" si="79">S145/5</f>
        <v>8.1386400000000005</v>
      </c>
    </row>
    <row r="146" spans="17:20" x14ac:dyDescent="0.3">
      <c r="Q146" t="s">
        <v>357</v>
      </c>
    </row>
    <row r="147" spans="17:20" x14ac:dyDescent="0.3">
      <c r="Q147" t="s">
        <v>357</v>
      </c>
    </row>
    <row r="148" spans="17:20" x14ac:dyDescent="0.3">
      <c r="Q148" t="s">
        <v>361</v>
      </c>
      <c r="R148">
        <v>2.6726753333333333</v>
      </c>
      <c r="S148">
        <f t="shared" ref="S148" si="80">R148*15</f>
        <v>40.090130000000002</v>
      </c>
      <c r="T148">
        <f t="shared" ref="T148" si="81">S148/5</f>
        <v>8.0180260000000008</v>
      </c>
    </row>
    <row r="149" spans="17:20" x14ac:dyDescent="0.3">
      <c r="Q149" t="s">
        <v>361</v>
      </c>
    </row>
    <row r="150" spans="17:20" x14ac:dyDescent="0.3">
      <c r="Q150" t="s">
        <v>361</v>
      </c>
    </row>
    <row r="151" spans="17:20" x14ac:dyDescent="0.3">
      <c r="Q151" t="s">
        <v>365</v>
      </c>
      <c r="R151">
        <v>2.4528853333333331</v>
      </c>
      <c r="S151">
        <f t="shared" ref="S151" si="82">R151*15</f>
        <v>36.793279999999996</v>
      </c>
      <c r="T151">
        <f t="shared" ref="T151" si="83">S151/5</f>
        <v>7.358655999999999</v>
      </c>
    </row>
    <row r="152" spans="17:20" x14ac:dyDescent="0.3">
      <c r="Q152" t="s">
        <v>365</v>
      </c>
    </row>
    <row r="153" spans="17:20" x14ac:dyDescent="0.3">
      <c r="Q153" t="s">
        <v>365</v>
      </c>
    </row>
    <row r="154" spans="17:20" x14ac:dyDescent="0.3">
      <c r="Q154" t="s">
        <v>370</v>
      </c>
      <c r="R154">
        <v>2.5554353333333335</v>
      </c>
      <c r="S154">
        <f t="shared" ref="S154" si="84">R154*15</f>
        <v>38.331530000000001</v>
      </c>
      <c r="T154">
        <f t="shared" ref="T154" si="85">S154/5</f>
        <v>7.6663060000000005</v>
      </c>
    </row>
    <row r="155" spans="17:20" x14ac:dyDescent="0.3">
      <c r="Q155" t="s">
        <v>370</v>
      </c>
    </row>
    <row r="156" spans="17:20" x14ac:dyDescent="0.3">
      <c r="Q156" t="s">
        <v>370</v>
      </c>
    </row>
    <row r="157" spans="17:20" x14ac:dyDescent="0.3">
      <c r="Q157" t="s">
        <v>374</v>
      </c>
      <c r="R157">
        <v>1.965176</v>
      </c>
      <c r="S157">
        <f t="shared" ref="S157" si="86">R157*15</f>
        <v>29.477640000000001</v>
      </c>
      <c r="T157">
        <f t="shared" ref="T157" si="87">S157/5</f>
        <v>5.8955280000000005</v>
      </c>
    </row>
    <row r="158" spans="17:20" x14ac:dyDescent="0.3">
      <c r="Q158" t="s">
        <v>374</v>
      </c>
    </row>
    <row r="159" spans="17:20" x14ac:dyDescent="0.3">
      <c r="Q159" t="s">
        <v>374</v>
      </c>
    </row>
    <row r="160" spans="17:20" x14ac:dyDescent="0.3">
      <c r="Q160" t="s">
        <v>378</v>
      </c>
      <c r="R160">
        <v>1.9431556666666667</v>
      </c>
      <c r="S160">
        <f t="shared" ref="S160" si="88">R160*15</f>
        <v>29.147335000000002</v>
      </c>
      <c r="T160">
        <f t="shared" ref="T160" si="89">S160/5</f>
        <v>5.8294670000000002</v>
      </c>
    </row>
    <row r="161" spans="17:20" x14ac:dyDescent="0.3">
      <c r="Q161" t="s">
        <v>378</v>
      </c>
    </row>
    <row r="162" spans="17:20" x14ac:dyDescent="0.3">
      <c r="Q162" t="s">
        <v>378</v>
      </c>
    </row>
    <row r="163" spans="17:20" x14ac:dyDescent="0.3">
      <c r="Q163" t="s">
        <v>382</v>
      </c>
      <c r="R163">
        <v>2.1206873333333331</v>
      </c>
      <c r="S163">
        <f t="shared" ref="S163" si="90">R163*15</f>
        <v>31.810309999999998</v>
      </c>
      <c r="T163">
        <f t="shared" ref="T163" si="91">S163/5</f>
        <v>6.3620619999999999</v>
      </c>
    </row>
    <row r="164" spans="17:20" x14ac:dyDescent="0.3">
      <c r="Q164" t="s">
        <v>382</v>
      </c>
    </row>
    <row r="165" spans="17:20" x14ac:dyDescent="0.3">
      <c r="Q165" t="s">
        <v>382</v>
      </c>
    </row>
    <row r="166" spans="17:20" x14ac:dyDescent="0.3">
      <c r="Q166" t="s">
        <v>386</v>
      </c>
      <c r="R166">
        <v>2.3044016666666667</v>
      </c>
      <c r="S166">
        <f t="shared" ref="S166" si="92">R166*15</f>
        <v>34.566025000000003</v>
      </c>
      <c r="T166">
        <f t="shared" ref="T166" si="93">S166/5</f>
        <v>6.9132050000000005</v>
      </c>
    </row>
    <row r="167" spans="17:20" x14ac:dyDescent="0.3">
      <c r="Q167" t="s">
        <v>386</v>
      </c>
    </row>
    <row r="168" spans="17:20" x14ac:dyDescent="0.3">
      <c r="Q168" t="s">
        <v>386</v>
      </c>
    </row>
    <row r="169" spans="17:20" x14ac:dyDescent="0.3">
      <c r="Q169" t="s">
        <v>390</v>
      </c>
      <c r="R169">
        <v>2.4008253333333331</v>
      </c>
      <c r="S169">
        <f t="shared" ref="S169" si="94">R169*15</f>
        <v>36.01238</v>
      </c>
      <c r="T169">
        <f t="shared" ref="T169" si="95">S169/5</f>
        <v>7.2024759999999999</v>
      </c>
    </row>
    <row r="170" spans="17:20" x14ac:dyDescent="0.3">
      <c r="Q170" t="s">
        <v>390</v>
      </c>
    </row>
    <row r="171" spans="17:20" x14ac:dyDescent="0.3">
      <c r="Q171" t="s">
        <v>390</v>
      </c>
    </row>
    <row r="172" spans="17:20" x14ac:dyDescent="0.3">
      <c r="Q172" t="s">
        <v>394</v>
      </c>
      <c r="R172">
        <v>2.4433286666666665</v>
      </c>
      <c r="S172">
        <f t="shared" ref="S172" si="96">R172*15</f>
        <v>36.649929999999998</v>
      </c>
      <c r="T172">
        <f t="shared" ref="T172" si="97">S172/5</f>
        <v>7.3299859999999999</v>
      </c>
    </row>
    <row r="173" spans="17:20" x14ac:dyDescent="0.3">
      <c r="Q173" t="s">
        <v>394</v>
      </c>
    </row>
    <row r="174" spans="17:20" x14ac:dyDescent="0.3">
      <c r="Q174" t="s">
        <v>394</v>
      </c>
    </row>
    <row r="175" spans="17:20" x14ac:dyDescent="0.3">
      <c r="Q175" t="s">
        <v>398</v>
      </c>
      <c r="R175">
        <v>2.479482</v>
      </c>
      <c r="S175">
        <f t="shared" ref="S175" si="98">R175*15</f>
        <v>37.192230000000002</v>
      </c>
      <c r="T175">
        <f t="shared" ref="T175" si="99">S175/5</f>
        <v>7.4384460000000008</v>
      </c>
    </row>
    <row r="176" spans="17:20" x14ac:dyDescent="0.3">
      <c r="Q176" t="s">
        <v>398</v>
      </c>
    </row>
    <row r="177" spans="17:20" x14ac:dyDescent="0.3">
      <c r="Q177" t="s">
        <v>398</v>
      </c>
    </row>
    <row r="178" spans="17:20" x14ac:dyDescent="0.3">
      <c r="Q178" t="s">
        <v>402</v>
      </c>
      <c r="R178">
        <v>2.4670956666666668</v>
      </c>
      <c r="S178">
        <f t="shared" ref="S178" si="100">R178*15</f>
        <v>37.006435000000003</v>
      </c>
      <c r="T178">
        <f t="shared" ref="T178" si="101">S178/5</f>
        <v>7.4012870000000008</v>
      </c>
    </row>
    <row r="179" spans="17:20" x14ac:dyDescent="0.3">
      <c r="Q179" t="s">
        <v>402</v>
      </c>
    </row>
    <row r="180" spans="17:20" x14ac:dyDescent="0.3">
      <c r="Q180" t="s">
        <v>402</v>
      </c>
    </row>
    <row r="181" spans="17:20" x14ac:dyDescent="0.3">
      <c r="Q181" t="s">
        <v>406</v>
      </c>
      <c r="R181">
        <v>2.7874346666666665</v>
      </c>
      <c r="S181">
        <f t="shared" ref="S181" si="102">R181*15</f>
        <v>41.811519999999994</v>
      </c>
      <c r="T181">
        <f t="shared" ref="T181" si="103">S181/5</f>
        <v>8.3623039999999982</v>
      </c>
    </row>
    <row r="182" spans="17:20" x14ac:dyDescent="0.3">
      <c r="Q182" t="s">
        <v>406</v>
      </c>
    </row>
    <row r="183" spans="17:20" x14ac:dyDescent="0.3">
      <c r="Q183" t="s">
        <v>406</v>
      </c>
    </row>
    <row r="184" spans="17:20" x14ac:dyDescent="0.3">
      <c r="Q184" t="s">
        <v>411</v>
      </c>
      <c r="R184">
        <v>2.6347420000000001</v>
      </c>
      <c r="S184">
        <f t="shared" ref="S184" si="104">R184*15</f>
        <v>39.521129999999999</v>
      </c>
      <c r="T184">
        <f t="shared" ref="T184" si="105">S184/5</f>
        <v>7.9042259999999995</v>
      </c>
    </row>
    <row r="185" spans="17:20" x14ac:dyDescent="0.3">
      <c r="Q185" t="s">
        <v>411</v>
      </c>
    </row>
    <row r="186" spans="17:20" x14ac:dyDescent="0.3">
      <c r="Q186" t="s">
        <v>411</v>
      </c>
    </row>
    <row r="187" spans="17:20" x14ac:dyDescent="0.3">
      <c r="Q187" t="s">
        <v>416</v>
      </c>
      <c r="R187">
        <v>2.4839093333333335</v>
      </c>
      <c r="S187">
        <f t="shared" ref="S187" si="106">R187*15</f>
        <v>37.25864</v>
      </c>
      <c r="T187">
        <f t="shared" ref="T187" si="107">S187/5</f>
        <v>7.4517280000000001</v>
      </c>
    </row>
    <row r="188" spans="17:20" x14ac:dyDescent="0.3">
      <c r="Q188" t="s">
        <v>416</v>
      </c>
    </row>
    <row r="189" spans="17:20" x14ac:dyDescent="0.3">
      <c r="Q189" t="s">
        <v>416</v>
      </c>
    </row>
    <row r="190" spans="17:20" x14ac:dyDescent="0.3">
      <c r="Q190" t="s">
        <v>420</v>
      </c>
      <c r="R190">
        <v>2.436655</v>
      </c>
      <c r="S190">
        <f t="shared" ref="S190" si="108">R190*15</f>
        <v>36.549824999999998</v>
      </c>
      <c r="T190">
        <f t="shared" ref="T190" si="109">S190/5</f>
        <v>7.309965</v>
      </c>
    </row>
    <row r="191" spans="17:20" x14ac:dyDescent="0.3">
      <c r="Q191" t="s">
        <v>420</v>
      </c>
    </row>
    <row r="192" spans="17:20" x14ac:dyDescent="0.3">
      <c r="Q192" t="s">
        <v>420</v>
      </c>
    </row>
    <row r="193" spans="17:20" x14ac:dyDescent="0.3">
      <c r="Q193" t="s">
        <v>424</v>
      </c>
      <c r="R193">
        <v>2.4872999999999998</v>
      </c>
      <c r="S193">
        <f t="shared" ref="S193" si="110">R193*15</f>
        <v>37.3095</v>
      </c>
      <c r="T193">
        <f t="shared" ref="T193" si="111">S193/5</f>
        <v>7.4619</v>
      </c>
    </row>
    <row r="194" spans="17:20" x14ac:dyDescent="0.3">
      <c r="Q194" t="s">
        <v>424</v>
      </c>
    </row>
    <row r="195" spans="17:20" x14ac:dyDescent="0.3">
      <c r="Q195" t="s">
        <v>424</v>
      </c>
    </row>
    <row r="196" spans="17:20" x14ac:dyDescent="0.3">
      <c r="Q196" t="s">
        <v>428</v>
      </c>
      <c r="R196">
        <v>2.4433419999999999</v>
      </c>
      <c r="S196">
        <f t="shared" ref="S196" si="112">R196*15</f>
        <v>36.650129999999997</v>
      </c>
      <c r="T196">
        <f t="shared" ref="T196" si="113">S196/5</f>
        <v>7.3300259999999993</v>
      </c>
    </row>
    <row r="197" spans="17:20" x14ac:dyDescent="0.3">
      <c r="Q197" t="s">
        <v>428</v>
      </c>
    </row>
    <row r="198" spans="17:20" x14ac:dyDescent="0.3">
      <c r="Q198" t="s">
        <v>428</v>
      </c>
    </row>
    <row r="199" spans="17:20" x14ac:dyDescent="0.3">
      <c r="Q199" t="s">
        <v>432</v>
      </c>
      <c r="R199">
        <v>1.3046169999999999</v>
      </c>
      <c r="S199">
        <f t="shared" ref="S199" si="114">R199*15</f>
        <v>19.569254999999998</v>
      </c>
      <c r="T199">
        <f t="shared" ref="T199" si="115">S199/5</f>
        <v>3.9138509999999997</v>
      </c>
    </row>
    <row r="200" spans="17:20" x14ac:dyDescent="0.3">
      <c r="Q200" t="s">
        <v>432</v>
      </c>
    </row>
    <row r="201" spans="17:20" x14ac:dyDescent="0.3">
      <c r="Q201" t="s">
        <v>432</v>
      </c>
    </row>
    <row r="202" spans="17:20" x14ac:dyDescent="0.3">
      <c r="Q202" t="s">
        <v>436</v>
      </c>
      <c r="R202">
        <v>1.2519936666666667</v>
      </c>
      <c r="S202">
        <f t="shared" ref="S202" si="116">R202*15</f>
        <v>18.779904999999999</v>
      </c>
      <c r="T202">
        <f t="shared" ref="T202" si="117">S202/5</f>
        <v>3.7559809999999998</v>
      </c>
    </row>
    <row r="203" spans="17:20" x14ac:dyDescent="0.3">
      <c r="Q203" t="s">
        <v>436</v>
      </c>
    </row>
    <row r="204" spans="17:20" x14ac:dyDescent="0.3">
      <c r="Q204" t="s">
        <v>436</v>
      </c>
    </row>
    <row r="205" spans="17:20" x14ac:dyDescent="0.3">
      <c r="Q205" t="s">
        <v>440</v>
      </c>
      <c r="R205">
        <v>2.1775669999999998</v>
      </c>
      <c r="S205">
        <f t="shared" ref="S205" si="118">R205*15</f>
        <v>32.663505000000001</v>
      </c>
      <c r="T205">
        <f t="shared" ref="T205" si="119">S205/5</f>
        <v>6.5327010000000003</v>
      </c>
    </row>
    <row r="206" spans="17:20" x14ac:dyDescent="0.3">
      <c r="Q206" t="s">
        <v>440</v>
      </c>
    </row>
    <row r="207" spans="17:20" x14ac:dyDescent="0.3">
      <c r="Q207" t="s">
        <v>440</v>
      </c>
    </row>
    <row r="208" spans="17:20" x14ac:dyDescent="0.3">
      <c r="Q208" t="s">
        <v>444</v>
      </c>
      <c r="R208">
        <v>2.1974</v>
      </c>
      <c r="S208">
        <f t="shared" ref="S208" si="120">R208*15</f>
        <v>32.960999999999999</v>
      </c>
      <c r="T208">
        <f t="shared" ref="T208" si="121">S208/5</f>
        <v>6.5922000000000001</v>
      </c>
    </row>
    <row r="209" spans="17:20" x14ac:dyDescent="0.3">
      <c r="Q209" t="s">
        <v>444</v>
      </c>
    </row>
    <row r="210" spans="17:20" x14ac:dyDescent="0.3">
      <c r="Q210" t="s">
        <v>444</v>
      </c>
    </row>
    <row r="211" spans="17:20" x14ac:dyDescent="0.3">
      <c r="Q211" t="s">
        <v>448</v>
      </c>
      <c r="R211">
        <v>2.2111879999999999</v>
      </c>
      <c r="S211">
        <f t="shared" ref="S211" si="122">R211*15</f>
        <v>33.167819999999999</v>
      </c>
      <c r="T211">
        <f t="shared" ref="T211" si="123">S211/5</f>
        <v>6.6335639999999998</v>
      </c>
    </row>
    <row r="212" spans="17:20" x14ac:dyDescent="0.3">
      <c r="Q212" t="s">
        <v>448</v>
      </c>
    </row>
    <row r="213" spans="17:20" x14ac:dyDescent="0.3">
      <c r="Q213" t="s">
        <v>448</v>
      </c>
    </row>
    <row r="214" spans="17:20" x14ac:dyDescent="0.3">
      <c r="Q214" t="s">
        <v>452</v>
      </c>
      <c r="R214">
        <v>2.1061890000000001</v>
      </c>
      <c r="S214">
        <f t="shared" ref="S214" si="124">R214*15</f>
        <v>31.592835000000001</v>
      </c>
      <c r="T214">
        <f t="shared" ref="T214" si="125">S214/5</f>
        <v>6.3185669999999998</v>
      </c>
    </row>
    <row r="215" spans="17:20" x14ac:dyDescent="0.3">
      <c r="Q215" t="s">
        <v>452</v>
      </c>
    </row>
    <row r="216" spans="17:20" x14ac:dyDescent="0.3">
      <c r="Q216" t="s">
        <v>452</v>
      </c>
    </row>
    <row r="217" spans="17:20" x14ac:dyDescent="0.3">
      <c r="Q217" t="s">
        <v>456</v>
      </c>
      <c r="R217">
        <v>2.2204333333333333</v>
      </c>
      <c r="S217">
        <f t="shared" ref="S217" si="126">R217*15</f>
        <v>33.3065</v>
      </c>
      <c r="T217">
        <f t="shared" ref="T217" si="127">S217/5</f>
        <v>6.6612999999999998</v>
      </c>
    </row>
    <row r="218" spans="17:20" x14ac:dyDescent="0.3">
      <c r="Q218" t="s">
        <v>456</v>
      </c>
    </row>
    <row r="219" spans="17:20" x14ac:dyDescent="0.3">
      <c r="Q219" t="s">
        <v>456</v>
      </c>
    </row>
    <row r="220" spans="17:20" x14ac:dyDescent="0.3">
      <c r="Q220" t="s">
        <v>460</v>
      </c>
      <c r="R220">
        <v>2.1305360000000002</v>
      </c>
      <c r="S220">
        <f t="shared" ref="S220" si="128">R220*15</f>
        <v>31.958040000000004</v>
      </c>
      <c r="T220">
        <f t="shared" ref="T220" si="129">S220/5</f>
        <v>6.3916080000000006</v>
      </c>
    </row>
    <row r="221" spans="17:20" x14ac:dyDescent="0.3">
      <c r="Q221" t="s">
        <v>460</v>
      </c>
    </row>
    <row r="222" spans="17:20" x14ac:dyDescent="0.3">
      <c r="Q222" t="s">
        <v>460</v>
      </c>
    </row>
    <row r="223" spans="17:20" x14ac:dyDescent="0.3">
      <c r="Q223" t="s">
        <v>464</v>
      </c>
      <c r="R223">
        <v>2.3556946666666665</v>
      </c>
      <c r="S223">
        <f t="shared" ref="S223" si="130">R223*15</f>
        <v>35.335419999999999</v>
      </c>
      <c r="T223">
        <f t="shared" ref="T223" si="131">S223/5</f>
        <v>7.0670839999999995</v>
      </c>
    </row>
    <row r="224" spans="17:20" x14ac:dyDescent="0.3">
      <c r="Q224" t="s">
        <v>464</v>
      </c>
    </row>
    <row r="225" spans="17:20" x14ac:dyDescent="0.3">
      <c r="Q225" t="s">
        <v>464</v>
      </c>
    </row>
    <row r="226" spans="17:20" x14ac:dyDescent="0.3">
      <c r="Q226" t="s">
        <v>468</v>
      </c>
      <c r="R226">
        <v>2.34449</v>
      </c>
      <c r="S226">
        <f t="shared" ref="S226" si="132">R226*15</f>
        <v>35.167349999999999</v>
      </c>
      <c r="T226">
        <f t="shared" ref="T226" si="133">S226/5</f>
        <v>7.0334699999999994</v>
      </c>
    </row>
    <row r="227" spans="17:20" x14ac:dyDescent="0.3">
      <c r="Q227" t="s">
        <v>468</v>
      </c>
    </row>
    <row r="228" spans="17:20" x14ac:dyDescent="0.3">
      <c r="Q228" t="s">
        <v>468</v>
      </c>
    </row>
    <row r="229" spans="17:20" x14ac:dyDescent="0.3">
      <c r="Q229" t="s">
        <v>472</v>
      </c>
      <c r="R229">
        <v>2.338165</v>
      </c>
      <c r="S229">
        <f t="shared" ref="S229" si="134">R229*15</f>
        <v>35.072474999999997</v>
      </c>
      <c r="T229">
        <f t="shared" ref="T229" si="135">S229/5</f>
        <v>7.0144949999999993</v>
      </c>
    </row>
    <row r="230" spans="17:20" x14ac:dyDescent="0.3">
      <c r="Q230" t="s">
        <v>472</v>
      </c>
    </row>
    <row r="231" spans="17:20" x14ac:dyDescent="0.3">
      <c r="Q231" t="s">
        <v>472</v>
      </c>
    </row>
    <row r="232" spans="17:20" x14ac:dyDescent="0.3">
      <c r="Q232" t="s">
        <v>476</v>
      </c>
      <c r="R232">
        <v>2.3034913333333331</v>
      </c>
      <c r="S232">
        <f t="shared" ref="S232" si="136">R232*15</f>
        <v>34.552369999999996</v>
      </c>
      <c r="T232">
        <f t="shared" ref="T232" si="137">S232/5</f>
        <v>6.9104739999999989</v>
      </c>
    </row>
    <row r="233" spans="17:20" x14ac:dyDescent="0.3">
      <c r="Q233" t="s">
        <v>476</v>
      </c>
    </row>
    <row r="234" spans="17:20" x14ac:dyDescent="0.3">
      <c r="Q234" t="s">
        <v>476</v>
      </c>
    </row>
    <row r="235" spans="17:20" x14ac:dyDescent="0.3">
      <c r="Q235" t="s">
        <v>480</v>
      </c>
      <c r="R235">
        <v>2.1868706666666666</v>
      </c>
      <c r="S235">
        <f t="shared" ref="S235" si="138">R235*15</f>
        <v>32.803060000000002</v>
      </c>
      <c r="T235">
        <f t="shared" ref="T235" si="139">S235/5</f>
        <v>6.5606120000000008</v>
      </c>
    </row>
    <row r="236" spans="17:20" x14ac:dyDescent="0.3">
      <c r="Q236" t="s">
        <v>480</v>
      </c>
    </row>
    <row r="237" spans="17:20" x14ac:dyDescent="0.3">
      <c r="Q237" t="s">
        <v>480</v>
      </c>
    </row>
    <row r="238" spans="17:20" x14ac:dyDescent="0.3">
      <c r="Q238" t="s">
        <v>484</v>
      </c>
      <c r="R238">
        <v>2.2517960000000001</v>
      </c>
      <c r="S238">
        <f t="shared" ref="S238" si="140">R238*15</f>
        <v>33.776940000000003</v>
      </c>
      <c r="T238">
        <f t="shared" ref="T238" si="141">S238/5</f>
        <v>6.7553880000000008</v>
      </c>
    </row>
    <row r="239" spans="17:20" x14ac:dyDescent="0.3">
      <c r="Q239" t="s">
        <v>484</v>
      </c>
    </row>
    <row r="240" spans="17:20" x14ac:dyDescent="0.3">
      <c r="Q240" t="s">
        <v>484</v>
      </c>
    </row>
    <row r="241" spans="17:20" x14ac:dyDescent="0.3">
      <c r="Q241" t="s">
        <v>488</v>
      </c>
      <c r="R241">
        <v>2.4361196666666665</v>
      </c>
      <c r="S241">
        <f t="shared" ref="S241" si="142">R241*15</f>
        <v>36.541794999999993</v>
      </c>
      <c r="T241">
        <f t="shared" ref="T241" si="143">S241/5</f>
        <v>7.3083589999999985</v>
      </c>
    </row>
    <row r="242" spans="17:20" x14ac:dyDescent="0.3">
      <c r="Q242" t="s">
        <v>488</v>
      </c>
    </row>
    <row r="243" spans="17:20" x14ac:dyDescent="0.3">
      <c r="Q243" t="s">
        <v>488</v>
      </c>
    </row>
    <row r="244" spans="17:20" x14ac:dyDescent="0.3">
      <c r="Q244" t="s">
        <v>492</v>
      </c>
      <c r="R244">
        <v>2.3946483333333335</v>
      </c>
      <c r="S244">
        <f t="shared" ref="S244" si="144">R244*15</f>
        <v>35.919725</v>
      </c>
      <c r="T244">
        <f t="shared" ref="T244" si="145">S244/5</f>
        <v>7.1839449999999996</v>
      </c>
    </row>
    <row r="245" spans="17:20" x14ac:dyDescent="0.3">
      <c r="Q245" t="s">
        <v>492</v>
      </c>
    </row>
    <row r="246" spans="17:20" x14ac:dyDescent="0.3">
      <c r="Q246" t="s">
        <v>492</v>
      </c>
    </row>
    <row r="247" spans="17:20" x14ac:dyDescent="0.3">
      <c r="Q247" t="s">
        <v>496</v>
      </c>
      <c r="R247">
        <v>1.795536</v>
      </c>
      <c r="S247">
        <f t="shared" ref="S247" si="146">R247*15</f>
        <v>26.933040000000002</v>
      </c>
      <c r="T247">
        <f t="shared" ref="T247" si="147">S247/5</f>
        <v>5.3866080000000007</v>
      </c>
    </row>
    <row r="248" spans="17:20" x14ac:dyDescent="0.3">
      <c r="Q248" t="s">
        <v>496</v>
      </c>
    </row>
    <row r="249" spans="17:20" x14ac:dyDescent="0.3">
      <c r="Q249" t="s">
        <v>496</v>
      </c>
    </row>
    <row r="250" spans="17:20" x14ac:dyDescent="0.3">
      <c r="Q250" t="s">
        <v>500</v>
      </c>
      <c r="R250">
        <v>1.7224496666666667</v>
      </c>
      <c r="S250">
        <f t="shared" ref="S250" si="148">R250*15</f>
        <v>25.836745000000001</v>
      </c>
      <c r="T250">
        <f t="shared" ref="T250" si="149">S250/5</f>
        <v>5.1673489999999997</v>
      </c>
    </row>
    <row r="251" spans="17:20" x14ac:dyDescent="0.3">
      <c r="Q251" t="s">
        <v>500</v>
      </c>
    </row>
    <row r="252" spans="17:20" x14ac:dyDescent="0.3">
      <c r="Q252" t="s">
        <v>500</v>
      </c>
    </row>
    <row r="253" spans="17:20" x14ac:dyDescent="0.3">
      <c r="Q253" t="s">
        <v>504</v>
      </c>
      <c r="R253">
        <v>2.2379563333333334</v>
      </c>
      <c r="S253">
        <f t="shared" ref="S253" si="150">R253*15</f>
        <v>33.569344999999998</v>
      </c>
      <c r="T253">
        <f t="shared" ref="T253" si="151">S253/5</f>
        <v>6.7138689999999999</v>
      </c>
    </row>
    <row r="254" spans="17:20" x14ac:dyDescent="0.3">
      <c r="Q254" t="s">
        <v>504</v>
      </c>
    </row>
    <row r="255" spans="17:20" x14ac:dyDescent="0.3">
      <c r="Q255" t="s">
        <v>504</v>
      </c>
    </row>
    <row r="256" spans="17:20" x14ac:dyDescent="0.3">
      <c r="Q256" t="s">
        <v>508</v>
      </c>
      <c r="R256">
        <v>2.2759296666666669</v>
      </c>
      <c r="S256">
        <f t="shared" ref="S256" si="152">R256*15</f>
        <v>34.138945</v>
      </c>
      <c r="T256">
        <f t="shared" ref="T256" si="153">S256/5</f>
        <v>6.8277890000000001</v>
      </c>
    </row>
    <row r="257" spans="17:20" x14ac:dyDescent="0.3">
      <c r="Q257" t="s">
        <v>508</v>
      </c>
    </row>
    <row r="258" spans="17:20" x14ac:dyDescent="0.3">
      <c r="Q258" t="s">
        <v>508</v>
      </c>
    </row>
    <row r="259" spans="17:20" x14ac:dyDescent="0.3">
      <c r="Q259" t="s">
        <v>512</v>
      </c>
      <c r="R259">
        <v>2.4436033333333333</v>
      </c>
      <c r="S259">
        <f t="shared" ref="S259" si="154">R259*15</f>
        <v>36.654049999999998</v>
      </c>
      <c r="T259">
        <f t="shared" ref="T259" si="155">S259/5</f>
        <v>7.3308099999999996</v>
      </c>
    </row>
    <row r="260" spans="17:20" x14ac:dyDescent="0.3">
      <c r="Q260" t="s">
        <v>512</v>
      </c>
    </row>
    <row r="261" spans="17:20" x14ac:dyDescent="0.3">
      <c r="Q261" t="s">
        <v>512</v>
      </c>
    </row>
    <row r="262" spans="17:20" x14ac:dyDescent="0.3">
      <c r="Q262" t="s">
        <v>516</v>
      </c>
      <c r="R262">
        <v>2.3546436666666666</v>
      </c>
      <c r="S262">
        <f t="shared" ref="S262" si="156">R262*15</f>
        <v>35.319654999999997</v>
      </c>
      <c r="T262">
        <f t="shared" ref="T262" si="157">S262/5</f>
        <v>7.0639309999999993</v>
      </c>
    </row>
    <row r="263" spans="17:20" x14ac:dyDescent="0.3">
      <c r="Q263" t="s">
        <v>516</v>
      </c>
    </row>
    <row r="264" spans="17:20" x14ac:dyDescent="0.3">
      <c r="Q264" t="s">
        <v>516</v>
      </c>
    </row>
    <row r="265" spans="17:20" x14ac:dyDescent="0.3">
      <c r="Q265" t="s">
        <v>520</v>
      </c>
      <c r="R265">
        <v>2.4481060000000001</v>
      </c>
      <c r="S265">
        <f t="shared" ref="S265" si="158">R265*15</f>
        <v>36.721589999999999</v>
      </c>
      <c r="T265">
        <f t="shared" ref="T265" si="159">S265/5</f>
        <v>7.3443179999999995</v>
      </c>
    </row>
    <row r="266" spans="17:20" x14ac:dyDescent="0.3">
      <c r="Q266" t="s">
        <v>520</v>
      </c>
    </row>
    <row r="267" spans="17:20" x14ac:dyDescent="0.3">
      <c r="Q267" t="s">
        <v>520</v>
      </c>
    </row>
    <row r="268" spans="17:20" x14ac:dyDescent="0.3">
      <c r="Q268" t="s">
        <v>524</v>
      </c>
      <c r="R268">
        <v>2.4036256666666667</v>
      </c>
      <c r="S268">
        <f t="shared" ref="S268" si="160">R268*15</f>
        <v>36.054384999999996</v>
      </c>
      <c r="T268">
        <f t="shared" ref="T268" si="161">S268/5</f>
        <v>7.2108769999999991</v>
      </c>
    </row>
    <row r="269" spans="17:20" x14ac:dyDescent="0.3">
      <c r="Q269" t="s">
        <v>524</v>
      </c>
    </row>
    <row r="270" spans="17:20" x14ac:dyDescent="0.3">
      <c r="Q270" t="s">
        <v>524</v>
      </c>
    </row>
    <row r="271" spans="17:20" x14ac:dyDescent="0.3">
      <c r="Q271" t="s">
        <v>529</v>
      </c>
      <c r="R271">
        <v>2.2390270000000001</v>
      </c>
      <c r="S271">
        <f t="shared" ref="S271" si="162">R271*15</f>
        <v>33.585405000000002</v>
      </c>
      <c r="T271">
        <f t="shared" ref="T271" si="163">S271/5</f>
        <v>6.7170810000000003</v>
      </c>
    </row>
    <row r="272" spans="17:20" x14ac:dyDescent="0.3">
      <c r="Q272" t="s">
        <v>529</v>
      </c>
    </row>
    <row r="273" spans="17:20" x14ac:dyDescent="0.3">
      <c r="Q273" t="s">
        <v>529</v>
      </c>
    </row>
    <row r="274" spans="17:20" x14ac:dyDescent="0.3">
      <c r="Q274" t="s">
        <v>533</v>
      </c>
      <c r="R274">
        <v>2.3033306666666666</v>
      </c>
      <c r="S274">
        <f t="shared" ref="S274" si="164">R274*15</f>
        <v>34.549959999999999</v>
      </c>
      <c r="T274">
        <f t="shared" ref="T274" si="165">S274/5</f>
        <v>6.9099919999999999</v>
      </c>
    </row>
    <row r="275" spans="17:20" x14ac:dyDescent="0.3">
      <c r="Q275" t="s">
        <v>533</v>
      </c>
    </row>
    <row r="276" spans="17:20" x14ac:dyDescent="0.3">
      <c r="Q276" t="s">
        <v>533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OHTirosol</vt:lpstr>
      <vt:lpstr>Hoja1</vt:lpstr>
      <vt:lpstr>Tirosol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REPROCESADOORBI\Thermo</dc:creator>
  <cp:lastModifiedBy>Marina GR</cp:lastModifiedBy>
  <dcterms:created xsi:type="dcterms:W3CDTF">2021-11-10T09:46:06Z</dcterms:created>
  <dcterms:modified xsi:type="dcterms:W3CDTF">2022-05-29T20:50:24Z</dcterms:modified>
</cp:coreProperties>
</file>