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\Sexenios\"/>
    </mc:Choice>
  </mc:AlternateContent>
  <bookViews>
    <workbookView xWindow="-120" yWindow="-120" windowWidth="20730" windowHeight="11160"/>
  </bookViews>
  <sheets>
    <sheet name="Hoja2" sheetId="2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2" l="1"/>
  <c r="K4" i="2"/>
  <c r="M4" i="2"/>
  <c r="U6" i="2"/>
  <c r="U4" i="2"/>
  <c r="U3" i="2"/>
  <c r="T3" i="2"/>
  <c r="T4" i="2"/>
  <c r="L3" i="2"/>
  <c r="K3" i="2"/>
  <c r="V6" i="2"/>
  <c r="W5" i="2"/>
  <c r="T6" i="2"/>
  <c r="U5" i="2"/>
  <c r="N5" i="2"/>
  <c r="M6" i="2"/>
  <c r="M5" i="2"/>
  <c r="M3" i="2"/>
  <c r="L6" i="2"/>
  <c r="K6" i="2"/>
  <c r="L4" i="2"/>
  <c r="L5" i="2"/>
  <c r="K5" i="2"/>
  <c r="G6" i="2"/>
  <c r="G4" i="2"/>
  <c r="G3" i="2"/>
  <c r="G5" i="2"/>
  <c r="E6" i="2"/>
  <c r="E5" i="2"/>
  <c r="E4" i="2"/>
  <c r="E3" i="2"/>
  <c r="D6" i="2"/>
  <c r="D3" i="2"/>
  <c r="T5" i="2"/>
  <c r="V5" i="2"/>
  <c r="D5" i="2"/>
  <c r="D4" i="2"/>
  <c r="V4" i="2"/>
  <c r="Y5" i="2"/>
  <c r="W4" i="2"/>
  <c r="V3" i="2"/>
</calcChain>
</file>

<file path=xl/sharedStrings.xml><?xml version="1.0" encoding="utf-8"?>
<sst xmlns="http://schemas.openxmlformats.org/spreadsheetml/2006/main" count="29" uniqueCount="16">
  <si>
    <t>Original OD</t>
  </si>
  <si>
    <t>Taking into account plate negative</t>
  </si>
  <si>
    <t>% of positive control</t>
  </si>
  <si>
    <t>OD reading (450nm)</t>
  </si>
  <si>
    <t>Individual Average</t>
  </si>
  <si>
    <t>Average</t>
  </si>
  <si>
    <t>Stdev</t>
  </si>
  <si>
    <t>SE</t>
  </si>
  <si>
    <t>Average % fosforilación</t>
  </si>
  <si>
    <t>% inhibición</t>
  </si>
  <si>
    <t>Plate negative</t>
  </si>
  <si>
    <t xml:space="preserve">VEGF (25 ng/ml) </t>
  </si>
  <si>
    <t>VEGF (25 ng/ml) (5min) + indolpiruvic acid 0,1mM 5.1</t>
  </si>
  <si>
    <t>VEGF (25 ng/ml) (5min) + indolpiruvic acid 1mM 5.1</t>
  </si>
  <si>
    <t>VEGF (25 ng/ml) (5min) + indolpiruvic acid 0,1mM 5.2</t>
  </si>
  <si>
    <t>VEGF (25 ng/ml) (5min) + indolpiruvic acid 1mM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</si>
</sst>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164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164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topLeftCell="B1" zoomScale="70" zoomScaleNormal="70" workbookViewId="0">
      <selection activeCell="J13" sqref="J13"/>
    </sheetView>
  </sheetViews>
  <sheetFormatPr baseColWidth="10" defaultColWidth="11.42578125" defaultRowHeight="15" x14ac:dyDescent="0.25"/>
  <cols>
    <col min="1" max="1" width="54.42578125" customWidth="1"/>
    <col min="9" max="9" width="2.85546875" customWidth="1"/>
    <col min="10" max="10" width="42.7109375" bestFit="1" customWidth="1"/>
    <col min="18" max="18" width="4.28515625" customWidth="1"/>
    <col min="19" max="19" width="42.7109375" bestFit="1" customWidth="1"/>
    <col min="23" max="23" width="17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 t="s">
        <v>2</v>
      </c>
      <c r="T1" s="1"/>
      <c r="U1" s="1"/>
      <c r="V1" s="1"/>
      <c r="W1" s="1"/>
      <c r="X1" s="2"/>
      <c r="Y1" s="2"/>
    </row>
    <row r="2" spans="1:25" ht="30" x14ac:dyDescent="0.25">
      <c r="A2" s="1"/>
      <c r="B2" s="1" t="s">
        <v>3</v>
      </c>
      <c r="C2" s="1"/>
      <c r="D2" s="3" t="s">
        <v>4</v>
      </c>
      <c r="E2" s="1" t="s">
        <v>5</v>
      </c>
      <c r="F2" s="3"/>
      <c r="G2" s="1" t="s">
        <v>6</v>
      </c>
      <c r="H2" s="3"/>
      <c r="I2" s="3"/>
      <c r="J2" s="1"/>
      <c r="K2" s="1" t="s">
        <v>3</v>
      </c>
      <c r="L2" s="1"/>
      <c r="M2" s="3" t="s">
        <v>4</v>
      </c>
      <c r="N2" s="1" t="s">
        <v>5</v>
      </c>
      <c r="O2" s="3"/>
      <c r="P2" s="1" t="s">
        <v>6</v>
      </c>
      <c r="Q2" s="3" t="s">
        <v>7</v>
      </c>
      <c r="R2" s="3"/>
      <c r="S2" s="1"/>
      <c r="T2" s="1" t="s">
        <v>3</v>
      </c>
      <c r="U2" s="1"/>
      <c r="V2" s="3" t="s">
        <v>4</v>
      </c>
      <c r="W2" s="1" t="s">
        <v>8</v>
      </c>
      <c r="X2" s="2" t="s">
        <v>6</v>
      </c>
      <c r="Y2" s="4" t="s">
        <v>9</v>
      </c>
    </row>
    <row r="3" spans="1:25" s="22" customFormat="1" x14ac:dyDescent="0.25">
      <c r="A3" s="15" t="s">
        <v>10</v>
      </c>
      <c r="B3" s="16">
        <v>0.26800000000000002</v>
      </c>
      <c r="C3" s="16">
        <v>0.309</v>
      </c>
      <c r="D3" s="17">
        <f>AVERAGE(B3:C3)</f>
        <v>0.28849999999999998</v>
      </c>
      <c r="E3" s="18">
        <f>AVERAGE(D3,D3)</f>
        <v>0.28849999999999998</v>
      </c>
      <c r="F3" s="18"/>
      <c r="G3" s="18">
        <f>STDEV(B3:C3)</f>
        <v>2.8991378028648436E-2</v>
      </c>
      <c r="H3" s="18"/>
      <c r="I3" s="19"/>
      <c r="J3" s="15" t="s">
        <v>10</v>
      </c>
      <c r="K3" s="20">
        <f>B3-$E$3</f>
        <v>-2.0499999999999963E-2</v>
      </c>
      <c r="L3" s="20">
        <f>C3-$E$3</f>
        <v>2.0500000000000018E-2</v>
      </c>
      <c r="M3" s="17">
        <f>AVERAGE(K3:L3)</f>
        <v>2.7755575615628914E-17</v>
      </c>
      <c r="N3" s="17">
        <v>0</v>
      </c>
      <c r="O3" s="18"/>
      <c r="P3" s="18"/>
      <c r="Q3" s="18"/>
      <c r="R3" s="19"/>
      <c r="S3" s="19" t="s">
        <v>10</v>
      </c>
      <c r="T3" s="18">
        <f>(K3*100)/$N$4</f>
        <v>-4.297693920335421</v>
      </c>
      <c r="U3" s="18">
        <f>(L3*100)/$N$4</f>
        <v>4.2976939203354325</v>
      </c>
      <c r="V3" s="17">
        <f>AVERAGE(T3:U3)</f>
        <v>5.773159728050814E-15</v>
      </c>
      <c r="W3" s="18"/>
      <c r="X3" s="21"/>
      <c r="Y3" s="21"/>
    </row>
    <row r="4" spans="1:25" s="22" customFormat="1" x14ac:dyDescent="0.25">
      <c r="A4" s="15" t="s">
        <v>11</v>
      </c>
      <c r="B4" s="16">
        <v>0.7320000000000001</v>
      </c>
      <c r="C4" s="16">
        <v>0.79900000000000004</v>
      </c>
      <c r="D4" s="17">
        <f t="shared" ref="D4:D5" si="0">AVERAGE(B4:C4)</f>
        <v>0.76550000000000007</v>
      </c>
      <c r="E4" s="18">
        <f>AVERAGE(D4,D4)</f>
        <v>0.76550000000000007</v>
      </c>
      <c r="F4" s="18"/>
      <c r="G4" s="18">
        <f>STDEV(B4:C4)</f>
        <v>4.7376154339498648E-2</v>
      </c>
      <c r="H4" s="18"/>
      <c r="I4" s="19"/>
      <c r="J4" s="15" t="s">
        <v>11</v>
      </c>
      <c r="K4" s="20">
        <f>B4-$E$3</f>
        <v>0.44350000000000012</v>
      </c>
      <c r="L4" s="20">
        <f t="shared" ref="K4:L5" si="1">C4-$E$3</f>
        <v>0.51050000000000006</v>
      </c>
      <c r="M4" s="17">
        <f>AVERAGE(K4:L4)</f>
        <v>0.47700000000000009</v>
      </c>
      <c r="N4" s="17">
        <v>0.47700000000000009</v>
      </c>
      <c r="O4" s="18"/>
      <c r="P4" s="18"/>
      <c r="Q4" s="18"/>
      <c r="R4" s="19"/>
      <c r="S4" s="19" t="s">
        <v>11</v>
      </c>
      <c r="T4" s="18">
        <f>(K4*100)/$N$4</f>
        <v>92.976939203354291</v>
      </c>
      <c r="U4" s="18">
        <f>(L4*100)/$N$4</f>
        <v>107.02306079664569</v>
      </c>
      <c r="V4" s="17">
        <f>AVERAGE(T4:U4)</f>
        <v>100</v>
      </c>
      <c r="W4" s="18">
        <f>AVERAGE(V4:V4)</f>
        <v>100</v>
      </c>
      <c r="X4" s="21"/>
      <c r="Y4" s="21"/>
    </row>
    <row r="5" spans="1:25" s="22" customFormat="1" x14ac:dyDescent="0.25">
      <c r="A5" s="23" t="s">
        <v>12</v>
      </c>
      <c r="B5" s="16">
        <v>0.66399999999999992</v>
      </c>
      <c r="C5" s="16">
        <v>0.69499999999999995</v>
      </c>
      <c r="D5" s="17">
        <f t="shared" si="0"/>
        <v>0.67949999999999999</v>
      </c>
      <c r="E5" s="18">
        <f>AVERAGE(D5,D5)</f>
        <v>0.67949999999999999</v>
      </c>
      <c r="F5" s="18"/>
      <c r="G5" s="18">
        <f>STDEV(B5:C5)</f>
        <v>2.1920310216782993E-2</v>
      </c>
      <c r="H5" s="18"/>
      <c r="I5" s="18"/>
      <c r="J5" s="23" t="s">
        <v>12</v>
      </c>
      <c r="K5" s="20">
        <f t="shared" si="1"/>
        <v>0.37549999999999994</v>
      </c>
      <c r="L5" s="20">
        <f t="shared" si="1"/>
        <v>0.40649999999999997</v>
      </c>
      <c r="M5" s="17">
        <f>AVERAGE(K5:L5)</f>
        <v>0.39099999999999996</v>
      </c>
      <c r="N5" s="17">
        <f>AVERAGE(M5:M6)</f>
        <v>0.45799999999999996</v>
      </c>
      <c r="O5" s="18"/>
      <c r="P5" s="18"/>
      <c r="Q5" s="18"/>
      <c r="R5" s="19"/>
      <c r="S5" s="24" t="s">
        <v>13</v>
      </c>
      <c r="T5" s="18">
        <f t="shared" ref="T5" si="2">(K5*100)/$N$4</f>
        <v>78.721174004192846</v>
      </c>
      <c r="U5" s="18">
        <f>(L5*100)/$N$4</f>
        <v>85.220125786163507</v>
      </c>
      <c r="V5" s="17">
        <f>AVERAGE(T5:U5)</f>
        <v>81.970649895178184</v>
      </c>
      <c r="W5" s="18">
        <f>AVERAGE(V5:V6)</f>
        <v>96.016771488469587</v>
      </c>
      <c r="X5" s="21">
        <f>_xlfn.STDEV.S(V5:V6)</f>
        <v>19.864215655974327</v>
      </c>
      <c r="Y5" s="21">
        <f>100-W5</f>
        <v>3.9832285115304131</v>
      </c>
    </row>
    <row r="6" spans="1:25" s="22" customFormat="1" ht="15.75" x14ac:dyDescent="0.25">
      <c r="A6" s="23" t="s">
        <v>14</v>
      </c>
      <c r="B6" s="16">
        <v>0.84299999999999997</v>
      </c>
      <c r="C6" s="16">
        <v>0.78400000000000003</v>
      </c>
      <c r="D6" s="17">
        <f>AVERAGE(B6:C6)</f>
        <v>0.8135</v>
      </c>
      <c r="E6" s="18">
        <f>AVERAGE(D6,D6)</f>
        <v>0.8135</v>
      </c>
      <c r="F6" s="18"/>
      <c r="G6" s="18">
        <f>STDEV(B6:C6)</f>
        <v>4.171930009000626E-2</v>
      </c>
      <c r="H6" s="18"/>
      <c r="I6" s="18"/>
      <c r="J6" s="23" t="s">
        <v>14</v>
      </c>
      <c r="K6" s="20">
        <f>B6-$E$3</f>
        <v>0.55449999999999999</v>
      </c>
      <c r="L6" s="20">
        <f>C6-$E$3</f>
        <v>0.49550000000000005</v>
      </c>
      <c r="M6" s="17">
        <f>AVERAGE(K6:L6)</f>
        <v>0.52500000000000002</v>
      </c>
      <c r="N6" s="17"/>
      <c r="O6" s="18"/>
      <c r="P6" s="25"/>
      <c r="Q6" s="18"/>
      <c r="R6" s="19"/>
      <c r="S6" s="24" t="s">
        <v>15</v>
      </c>
      <c r="T6" s="18">
        <f>(K6*100)/$N$4</f>
        <v>116.2473794549266</v>
      </c>
      <c r="U6" s="18">
        <f>(L6*100)/$N$4</f>
        <v>103.87840670859538</v>
      </c>
      <c r="V6" s="17">
        <f>AVERAGE(T6:U6)</f>
        <v>110.06289308176099</v>
      </c>
      <c r="W6" s="18"/>
      <c r="X6" s="21"/>
      <c r="Y6" s="21"/>
    </row>
    <row r="7" spans="1:25" x14ac:dyDescent="0.25">
      <c r="A7" s="10"/>
      <c r="B7" s="13"/>
      <c r="C7" s="14"/>
      <c r="D7" s="6"/>
      <c r="E7" s="5"/>
      <c r="F7" s="5"/>
      <c r="G7" s="5"/>
      <c r="H7" s="5"/>
      <c r="I7" s="5"/>
      <c r="J7" s="1"/>
      <c r="K7" s="5"/>
      <c r="L7" s="5"/>
      <c r="M7" s="6"/>
      <c r="N7" s="6"/>
      <c r="O7" s="5"/>
      <c r="P7" s="5"/>
      <c r="Q7" s="5"/>
      <c r="R7" s="1"/>
      <c r="S7" s="1"/>
      <c r="T7" s="5"/>
      <c r="U7" s="5"/>
      <c r="V7" s="6"/>
      <c r="W7" s="5"/>
      <c r="X7" s="2"/>
      <c r="Y7" s="2"/>
    </row>
    <row r="8" spans="1:25" x14ac:dyDescent="0.25">
      <c r="A8" s="10"/>
      <c r="B8" s="13"/>
      <c r="C8" s="14"/>
      <c r="D8" s="6"/>
      <c r="E8" s="5"/>
      <c r="F8" s="5"/>
      <c r="G8" s="5"/>
      <c r="H8" s="5"/>
      <c r="I8" s="5"/>
      <c r="J8" s="8"/>
      <c r="K8" s="5"/>
      <c r="L8" s="5"/>
      <c r="M8" s="6"/>
      <c r="N8" s="6"/>
      <c r="O8" s="5"/>
      <c r="P8" s="5"/>
      <c r="Q8" s="5"/>
      <c r="R8" s="1"/>
      <c r="S8" s="8"/>
      <c r="T8" s="5"/>
      <c r="U8" s="5"/>
      <c r="V8" s="6"/>
      <c r="W8" s="5"/>
      <c r="X8" s="2"/>
      <c r="Y8" s="2"/>
    </row>
    <row r="9" spans="1:25" x14ac:dyDescent="0.25">
      <c r="A9" s="7"/>
      <c r="C9" s="9"/>
      <c r="D9" s="6"/>
      <c r="E9" s="6"/>
      <c r="F9" s="5"/>
      <c r="G9" s="5"/>
      <c r="H9" s="5"/>
      <c r="I9" s="5"/>
      <c r="J9" s="8"/>
      <c r="K9" s="5"/>
      <c r="L9" s="5"/>
      <c r="M9" s="6"/>
      <c r="N9" s="6"/>
      <c r="O9" s="5"/>
      <c r="P9" s="5"/>
      <c r="Q9" s="5"/>
      <c r="R9" s="1"/>
      <c r="S9" s="8"/>
      <c r="T9" s="5"/>
      <c r="U9" s="5"/>
      <c r="V9" s="6"/>
      <c r="X9" s="2"/>
      <c r="Y9" s="2"/>
    </row>
    <row r="10" spans="1:25" x14ac:dyDescent="0.25">
      <c r="A10" s="7"/>
      <c r="B10" s="9"/>
      <c r="C10" s="9"/>
      <c r="D10" s="6"/>
      <c r="E10" s="5"/>
      <c r="F10" s="5"/>
      <c r="G10" s="5"/>
      <c r="H10" s="5"/>
      <c r="I10" s="1"/>
      <c r="J10" s="8"/>
      <c r="K10" s="5"/>
      <c r="L10" s="5"/>
      <c r="M10" s="6"/>
      <c r="N10" s="6"/>
      <c r="O10" s="5"/>
      <c r="S10" s="8"/>
      <c r="T10" s="5"/>
      <c r="U10" s="5"/>
      <c r="V10" s="6"/>
      <c r="W10" s="5"/>
      <c r="Y10" s="2"/>
    </row>
    <row r="11" spans="1:25" x14ac:dyDescent="0.25">
      <c r="C11" s="9"/>
      <c r="D11" s="6"/>
      <c r="E11" s="5"/>
      <c r="F11" s="5"/>
      <c r="G11" s="5"/>
      <c r="H11" s="5"/>
      <c r="I11" s="1"/>
      <c r="J11" s="8"/>
      <c r="K11" s="5"/>
      <c r="L11" s="5"/>
      <c r="M11" s="6"/>
      <c r="N11" s="6"/>
      <c r="O11" s="5"/>
      <c r="S11" s="8"/>
      <c r="T11" s="5"/>
      <c r="U11" s="5"/>
      <c r="V11" s="6"/>
      <c r="W11" s="5"/>
    </row>
    <row r="12" spans="1:25" x14ac:dyDescent="0.25">
      <c r="A12" s="8"/>
      <c r="C12" s="9"/>
      <c r="D12" s="6"/>
      <c r="E12" s="5"/>
      <c r="G12" s="5"/>
      <c r="J12" s="1"/>
      <c r="K12" s="5"/>
      <c r="L12" s="5"/>
      <c r="M12" s="6"/>
      <c r="N12" s="6"/>
      <c r="O12" s="5"/>
      <c r="S12" s="1"/>
      <c r="T12" s="5"/>
      <c r="U12" s="5"/>
      <c r="V12" s="6"/>
      <c r="W12" s="5"/>
    </row>
    <row r="13" spans="1:25" x14ac:dyDescent="0.25">
      <c r="B13" s="9"/>
      <c r="C13" s="9"/>
      <c r="D13" s="6"/>
      <c r="E13" s="5"/>
      <c r="G13" s="5"/>
      <c r="J13" s="1"/>
      <c r="K13" s="5"/>
      <c r="L13" s="5"/>
      <c r="M13" s="6"/>
      <c r="N13" s="6"/>
      <c r="O13" s="5"/>
      <c r="S13" s="1"/>
      <c r="T13" s="5"/>
      <c r="U13" s="5"/>
      <c r="V13" s="6"/>
      <c r="W13" s="5"/>
      <c r="Y13" s="2"/>
    </row>
    <row r="14" spans="1:25" x14ac:dyDescent="0.25">
      <c r="B14" s="9"/>
      <c r="C14" s="9"/>
      <c r="D14" s="6"/>
      <c r="E14" s="6"/>
      <c r="G14" s="5"/>
      <c r="J14" s="8"/>
      <c r="K14" s="5"/>
      <c r="L14" s="5"/>
      <c r="M14" s="6"/>
      <c r="N14" s="6"/>
      <c r="O14" s="5"/>
      <c r="S14" s="8"/>
      <c r="T14" s="5"/>
      <c r="U14" s="5"/>
      <c r="V14" s="6"/>
      <c r="W14" s="5"/>
      <c r="Y14" s="12"/>
    </row>
    <row r="15" spans="1:25" x14ac:dyDescent="0.25">
      <c r="A15" s="7"/>
      <c r="B15" s="9"/>
      <c r="C15" s="9"/>
      <c r="D15" s="6"/>
      <c r="E15" s="5"/>
      <c r="G15" s="5"/>
      <c r="J15" s="8"/>
      <c r="K15" s="9"/>
      <c r="L15" s="5"/>
      <c r="M15" s="6"/>
      <c r="N15" s="6"/>
      <c r="O15" s="5"/>
      <c r="S15" s="8"/>
      <c r="T15" s="5"/>
      <c r="U15" s="5"/>
      <c r="V15" s="6"/>
      <c r="W15" s="5"/>
    </row>
    <row r="16" spans="1:25" x14ac:dyDescent="0.25">
      <c r="C16" s="9"/>
      <c r="D16" s="6"/>
      <c r="E16" s="5"/>
      <c r="G16" s="5"/>
      <c r="J16" s="8"/>
      <c r="K16" s="9"/>
      <c r="L16" s="9"/>
      <c r="M16" s="6"/>
      <c r="N16" s="6"/>
      <c r="O16" s="5"/>
      <c r="S16" s="8"/>
      <c r="T16" s="5"/>
      <c r="U16" s="5"/>
      <c r="V16" s="6"/>
      <c r="W16" s="5"/>
      <c r="Y16" s="12"/>
    </row>
    <row r="17" spans="1:25" x14ac:dyDescent="0.25">
      <c r="A17" s="8"/>
      <c r="C17" s="9"/>
      <c r="D17" s="6"/>
      <c r="G17" s="5"/>
      <c r="J17" s="8"/>
      <c r="K17" s="5"/>
      <c r="L17" s="9"/>
      <c r="M17" s="6"/>
      <c r="N17" s="6"/>
      <c r="O17" s="5"/>
      <c r="S17" s="8"/>
      <c r="T17" s="5"/>
      <c r="U17" s="5"/>
      <c r="V17" s="6"/>
      <c r="W17" s="5"/>
    </row>
    <row r="18" spans="1:25" x14ac:dyDescent="0.25">
      <c r="A18" s="7"/>
      <c r="B18" s="9"/>
      <c r="C18" s="9"/>
      <c r="D18" s="6"/>
      <c r="E18" s="5"/>
      <c r="G18" s="5"/>
      <c r="J18" s="1"/>
      <c r="K18" s="5"/>
      <c r="L18" s="5"/>
      <c r="M18" s="6"/>
      <c r="N18" s="6"/>
      <c r="O18" s="12"/>
      <c r="S18" s="1"/>
      <c r="T18" s="5"/>
      <c r="U18" s="5"/>
      <c r="V18" s="6"/>
      <c r="W18" s="5"/>
      <c r="Y18" s="12"/>
    </row>
    <row r="19" spans="1:25" x14ac:dyDescent="0.25">
      <c r="A19" s="8"/>
      <c r="B19" s="9"/>
      <c r="C19" s="9"/>
      <c r="D19" s="6"/>
      <c r="E19" s="6"/>
      <c r="G19" s="5"/>
      <c r="J19" s="11"/>
      <c r="K19" s="5"/>
      <c r="L19" s="5"/>
      <c r="M19" s="6"/>
      <c r="N19" s="6"/>
      <c r="O19" s="12"/>
      <c r="S19" s="11"/>
      <c r="T19" s="5"/>
      <c r="U19" s="5"/>
      <c r="V19" s="6"/>
      <c r="W19" s="5"/>
      <c r="Y19" s="12"/>
    </row>
    <row r="20" spans="1:25" x14ac:dyDescent="0.25">
      <c r="A20" s="7"/>
      <c r="B20" s="9"/>
      <c r="C20" s="9"/>
      <c r="D20" s="6"/>
      <c r="E20" s="12"/>
      <c r="G20" s="5"/>
      <c r="J20" s="11"/>
      <c r="K20" s="5"/>
      <c r="L20" s="5"/>
      <c r="M20" s="6"/>
      <c r="N20" s="6"/>
      <c r="S20" s="11"/>
      <c r="T20" s="5"/>
      <c r="U20" s="5"/>
      <c r="V20" s="6"/>
      <c r="Y20" s="12"/>
    </row>
    <row r="21" spans="1:25" x14ac:dyDescent="0.25">
      <c r="A21" s="8"/>
      <c r="B21" s="9"/>
      <c r="C21" s="9"/>
      <c r="D21" s="6"/>
      <c r="G21" s="5"/>
      <c r="J21" s="11"/>
      <c r="K21" s="5"/>
      <c r="L21" s="5"/>
      <c r="M21" s="6"/>
      <c r="N21" s="6"/>
      <c r="O21" s="12"/>
      <c r="S21" s="11"/>
      <c r="T21" s="5"/>
      <c r="U21" s="5"/>
      <c r="V21" s="6"/>
      <c r="W21" s="5"/>
      <c r="Y21" s="12"/>
    </row>
    <row r="22" spans="1:25" x14ac:dyDescent="0.25">
      <c r="A22" s="10"/>
      <c r="B22" s="9"/>
      <c r="C22" s="9"/>
      <c r="D22" s="6"/>
      <c r="E22" s="12"/>
      <c r="G22" s="5"/>
      <c r="J22" s="11"/>
      <c r="K22" s="5"/>
      <c r="L22" s="5"/>
      <c r="M22" s="6"/>
      <c r="N22" s="6"/>
      <c r="S22" s="11"/>
      <c r="T22" s="5"/>
      <c r="U22" s="5"/>
      <c r="V22" s="6"/>
    </row>
    <row r="23" spans="1:25" x14ac:dyDescent="0.25">
      <c r="A23" s="8"/>
      <c r="B23" s="9"/>
      <c r="C23" s="9"/>
      <c r="D23" s="6"/>
      <c r="G23" s="5"/>
      <c r="J23" s="1"/>
      <c r="K23" s="1"/>
      <c r="L23" s="1"/>
      <c r="M23" s="3"/>
      <c r="N23" s="3"/>
      <c r="O23" s="1"/>
      <c r="P23" s="1"/>
      <c r="Q23" s="3"/>
      <c r="R23" s="3"/>
      <c r="S23" s="1"/>
      <c r="T23" s="1"/>
      <c r="U23" s="1"/>
      <c r="V23" s="3"/>
      <c r="W23" s="1"/>
      <c r="X23" s="2"/>
      <c r="Y23" s="4"/>
    </row>
    <row r="24" spans="1:25" x14ac:dyDescent="0.25">
      <c r="A24" s="10"/>
      <c r="B24" s="9"/>
      <c r="C24" s="9"/>
      <c r="D24" s="6"/>
      <c r="G24" s="5"/>
      <c r="J24" s="1"/>
      <c r="K24" s="5"/>
      <c r="L24" s="9"/>
      <c r="M24" s="6"/>
      <c r="N24" s="6"/>
      <c r="O24" s="5"/>
      <c r="P24" s="5"/>
      <c r="Q24" s="5"/>
      <c r="R24" s="1"/>
      <c r="S24" s="8"/>
      <c r="T24" s="5"/>
      <c r="U24" s="5"/>
      <c r="V24" s="5"/>
      <c r="W24" s="5"/>
      <c r="X24" s="2"/>
      <c r="Y24" s="2"/>
    </row>
    <row r="25" spans="1:25" x14ac:dyDescent="0.25">
      <c r="A25" s="8"/>
      <c r="D25" s="3"/>
      <c r="E25" s="1"/>
      <c r="F25" s="3"/>
      <c r="G25" s="1"/>
      <c r="H25" s="3"/>
      <c r="I25" s="3"/>
      <c r="J25" s="1"/>
      <c r="K25" s="5"/>
      <c r="L25" s="9"/>
      <c r="M25" s="6"/>
      <c r="N25" s="6"/>
      <c r="O25" s="5"/>
      <c r="P25" s="5"/>
      <c r="Q25" s="5"/>
      <c r="R25" s="1"/>
      <c r="S25" s="1"/>
      <c r="T25" s="5"/>
      <c r="U25" s="5"/>
      <c r="V25" s="5"/>
      <c r="W25" s="5"/>
      <c r="X25" s="2"/>
      <c r="Y25" s="2"/>
    </row>
    <row r="26" spans="1:25" x14ac:dyDescent="0.25">
      <c r="D26" s="6"/>
      <c r="E26" s="5"/>
      <c r="F26" s="5"/>
      <c r="G26" s="5"/>
      <c r="H26" s="5"/>
      <c r="I26" s="5"/>
      <c r="J26" s="8"/>
      <c r="K26" s="5"/>
      <c r="L26" s="5"/>
      <c r="M26" s="6"/>
      <c r="N26" s="6"/>
      <c r="O26" s="5"/>
      <c r="P26" s="5"/>
      <c r="Q26" s="5"/>
      <c r="R26" s="1"/>
      <c r="S26" s="1"/>
      <c r="T26" s="5"/>
      <c r="U26" s="5"/>
      <c r="V26" s="5"/>
      <c r="W26" s="5"/>
      <c r="X26" s="2"/>
      <c r="Y26" s="2"/>
    </row>
    <row r="27" spans="1:25" x14ac:dyDescent="0.25">
      <c r="A27" s="1"/>
      <c r="B27" s="9"/>
      <c r="C27" s="9"/>
      <c r="D27" s="6"/>
      <c r="E27" s="5"/>
      <c r="F27" s="5"/>
      <c r="G27" s="5"/>
      <c r="H27" s="5"/>
      <c r="I27" s="5"/>
      <c r="J27" s="8"/>
      <c r="K27" s="5"/>
      <c r="L27" s="5"/>
      <c r="M27" s="6"/>
      <c r="N27" s="6"/>
      <c r="O27" s="5"/>
      <c r="Q27" s="5"/>
      <c r="R27" s="1"/>
      <c r="S27" s="1"/>
      <c r="T27" s="5"/>
      <c r="U27" s="5"/>
      <c r="V27" s="5"/>
      <c r="W27" s="5"/>
      <c r="X27" s="2"/>
      <c r="Y27" s="2"/>
    </row>
    <row r="28" spans="1:25" x14ac:dyDescent="0.25">
      <c r="A28" s="1"/>
      <c r="B28" s="9"/>
      <c r="C28" s="9"/>
      <c r="D28" s="6"/>
      <c r="E28" s="5"/>
      <c r="F28" s="5"/>
      <c r="G28" s="5"/>
      <c r="H28" s="5"/>
      <c r="I28" s="5"/>
      <c r="J28" s="8"/>
      <c r="K28" s="5"/>
      <c r="L28" s="5"/>
      <c r="M28" s="6"/>
      <c r="N28" s="6"/>
      <c r="O28" s="9"/>
      <c r="P28" s="5"/>
      <c r="Q28" s="5"/>
      <c r="R28" s="1"/>
      <c r="S28" s="1"/>
      <c r="T28" s="5"/>
      <c r="U28" s="5"/>
      <c r="V28" s="5"/>
      <c r="W28" s="5"/>
      <c r="X28" s="2"/>
      <c r="Y28" s="2"/>
    </row>
    <row r="29" spans="1:25" x14ac:dyDescent="0.25">
      <c r="A29" s="8"/>
      <c r="B29" s="9"/>
      <c r="C29" s="9"/>
      <c r="D29" s="6"/>
      <c r="E29" s="5"/>
      <c r="F29" s="5"/>
      <c r="G29" s="5"/>
      <c r="H29" s="5"/>
      <c r="I29" s="5"/>
      <c r="J29" s="8"/>
      <c r="K29" s="5"/>
      <c r="L29" s="5"/>
      <c r="M29" s="6"/>
      <c r="N29" s="6"/>
      <c r="O29" s="9"/>
      <c r="P29" s="5"/>
      <c r="Q29" s="5"/>
      <c r="R29" s="1"/>
      <c r="S29" s="8"/>
      <c r="T29" s="5"/>
      <c r="U29" s="5"/>
      <c r="V29" s="5"/>
      <c r="W29" s="5"/>
      <c r="X29" s="2"/>
      <c r="Y29" s="2"/>
    </row>
    <row r="30" spans="1:25" x14ac:dyDescent="0.25">
      <c r="A30" s="8"/>
      <c r="B30" s="9"/>
      <c r="C30" s="9"/>
      <c r="D30" s="6"/>
      <c r="E30" s="5"/>
      <c r="F30" s="5"/>
      <c r="G30" s="5"/>
      <c r="H30" s="5"/>
      <c r="I30" s="5"/>
      <c r="J30" s="1"/>
      <c r="K30" s="5"/>
      <c r="L30" s="5"/>
      <c r="M30" s="6"/>
      <c r="N30" s="6"/>
      <c r="O30" s="5"/>
      <c r="P30" s="5"/>
      <c r="Q30" s="5"/>
      <c r="R30" s="1"/>
      <c r="S30" s="8"/>
      <c r="T30" s="5"/>
      <c r="U30" s="5"/>
      <c r="V30" s="5"/>
      <c r="W30" s="5"/>
      <c r="X30" s="2"/>
      <c r="Y30" s="2"/>
    </row>
    <row r="31" spans="1:25" x14ac:dyDescent="0.25">
      <c r="A31" s="8"/>
      <c r="B31" s="9"/>
      <c r="C31" s="9"/>
      <c r="D31" s="6"/>
      <c r="E31" s="5"/>
      <c r="F31" s="5"/>
      <c r="G31" s="5"/>
      <c r="H31" s="5"/>
      <c r="I31" s="1"/>
      <c r="J31" s="1"/>
      <c r="K31" s="5"/>
      <c r="L31" s="5"/>
      <c r="M31" s="6"/>
      <c r="N31" s="6"/>
      <c r="O31" s="5"/>
      <c r="P31" s="5"/>
      <c r="Q31" s="5"/>
      <c r="R31" s="1"/>
      <c r="S31" s="8"/>
      <c r="T31" s="5"/>
      <c r="U31" s="5"/>
      <c r="V31" s="5"/>
      <c r="W31" s="5"/>
      <c r="X31" s="2"/>
      <c r="Y31" s="2"/>
    </row>
    <row r="32" spans="1:25" x14ac:dyDescent="0.25">
      <c r="A32" s="8"/>
      <c r="B32" s="9"/>
      <c r="C32" s="9"/>
      <c r="D32" s="6"/>
      <c r="E32" s="6"/>
      <c r="F32" s="5"/>
      <c r="G32" s="5"/>
      <c r="H32" s="5"/>
      <c r="I32" s="1"/>
      <c r="J32" s="8"/>
      <c r="K32" s="5"/>
      <c r="L32" s="5"/>
      <c r="M32" s="6"/>
      <c r="N32" s="6"/>
      <c r="O32" s="5"/>
      <c r="P32" s="5"/>
      <c r="Q32" s="5"/>
      <c r="S32" s="8"/>
      <c r="T32" s="5"/>
      <c r="U32" s="5"/>
      <c r="V32" s="5"/>
      <c r="W32" s="5"/>
    </row>
    <row r="33" spans="1:23" x14ac:dyDescent="0.25">
      <c r="A33" s="1"/>
      <c r="B33" s="9"/>
      <c r="C33" s="9"/>
      <c r="D33" s="6"/>
      <c r="E33" s="5"/>
      <c r="F33" s="5"/>
      <c r="G33" s="5"/>
      <c r="H33" s="5"/>
      <c r="I33" s="1"/>
      <c r="J33" s="8"/>
      <c r="K33" s="5"/>
      <c r="L33" s="5"/>
      <c r="M33" s="6"/>
      <c r="N33" s="6"/>
      <c r="O33" s="5"/>
      <c r="P33" s="5"/>
      <c r="Q33" s="5"/>
      <c r="S33" s="8"/>
      <c r="T33" s="5"/>
      <c r="U33" s="5"/>
      <c r="V33" s="5"/>
      <c r="W33" s="5"/>
    </row>
    <row r="34" spans="1:23" x14ac:dyDescent="0.25">
      <c r="A34" s="1"/>
      <c r="B34" s="9"/>
      <c r="C34" s="9"/>
      <c r="D34" s="6"/>
      <c r="E34" s="5"/>
      <c r="F34" s="5"/>
      <c r="G34" s="5"/>
      <c r="H34" s="5"/>
      <c r="J34" s="8"/>
      <c r="K34" s="5"/>
      <c r="L34" s="5"/>
      <c r="M34" s="6"/>
      <c r="N34" s="6"/>
      <c r="O34" s="5"/>
      <c r="S34" s="10"/>
      <c r="T34" s="5"/>
      <c r="U34" s="5"/>
      <c r="V34" s="5"/>
      <c r="W34" s="5"/>
    </row>
    <row r="35" spans="1:23" x14ac:dyDescent="0.25">
      <c r="A35" s="8"/>
      <c r="B35" s="9"/>
      <c r="C35" s="9"/>
      <c r="D35" s="6"/>
      <c r="E35" s="5"/>
      <c r="F35" s="5"/>
      <c r="G35" s="5"/>
      <c r="H35" s="5"/>
      <c r="J35" s="8"/>
      <c r="K35" s="5"/>
      <c r="L35" s="5"/>
      <c r="M35" s="6"/>
      <c r="N35" s="6"/>
      <c r="O35" s="5"/>
      <c r="S35" s="8"/>
      <c r="T35" s="5"/>
      <c r="U35" s="5"/>
      <c r="V35" s="5"/>
      <c r="W35" s="5"/>
    </row>
    <row r="36" spans="1:23" x14ac:dyDescent="0.25">
      <c r="A36" s="8"/>
      <c r="B36" s="9"/>
      <c r="C36" s="9"/>
      <c r="D36" s="6"/>
      <c r="E36" s="5"/>
      <c r="G36" s="5"/>
      <c r="J36" s="1"/>
      <c r="K36" s="5"/>
      <c r="L36" s="5"/>
      <c r="M36" s="6"/>
      <c r="N36" s="6"/>
      <c r="O36" s="5"/>
      <c r="S36" s="11"/>
      <c r="T36" s="5"/>
      <c r="U36" s="5"/>
      <c r="V36" s="5"/>
      <c r="W36" s="5"/>
    </row>
    <row r="37" spans="1:23" x14ac:dyDescent="0.25">
      <c r="A37" s="8"/>
      <c r="B37" s="9"/>
      <c r="C37" s="9"/>
      <c r="D37" s="6"/>
      <c r="E37" s="5"/>
      <c r="G37" s="5"/>
      <c r="J37" s="1"/>
      <c r="K37" s="5"/>
      <c r="L37" s="5"/>
      <c r="M37" s="6"/>
      <c r="N37" s="6"/>
      <c r="O37" s="5"/>
      <c r="S37" s="11"/>
      <c r="T37" s="5"/>
      <c r="U37" s="5"/>
      <c r="V37" s="5"/>
      <c r="W37" s="5"/>
    </row>
    <row r="38" spans="1:23" x14ac:dyDescent="0.25">
      <c r="A38" s="8"/>
      <c r="B38" s="9"/>
      <c r="C38" s="9"/>
      <c r="D38" s="6"/>
      <c r="E38" s="5"/>
      <c r="G38" s="5"/>
      <c r="J38" s="8"/>
      <c r="K38" s="5"/>
      <c r="L38" s="5"/>
      <c r="M38" s="6"/>
      <c r="N38" s="6"/>
      <c r="O38" s="5"/>
      <c r="S38" s="11"/>
      <c r="T38" s="5"/>
      <c r="U38" s="5"/>
      <c r="V38" s="5"/>
      <c r="W38" s="5"/>
    </row>
    <row r="39" spans="1:23" x14ac:dyDescent="0.25">
      <c r="A39" s="1"/>
      <c r="B39" s="9"/>
      <c r="C39" s="9"/>
      <c r="D39" s="6"/>
      <c r="E39" s="5"/>
      <c r="G39" s="5"/>
      <c r="J39" s="8"/>
      <c r="K39" s="5"/>
      <c r="L39" s="5"/>
      <c r="M39" s="6"/>
      <c r="N39" s="6"/>
      <c r="O39" s="5"/>
      <c r="S39" s="11"/>
      <c r="T39" s="5"/>
      <c r="U39" s="5"/>
      <c r="V39" s="5"/>
    </row>
    <row r="40" spans="1:23" x14ac:dyDescent="0.25">
      <c r="A40" s="1"/>
      <c r="B40" s="9"/>
      <c r="C40" s="9"/>
      <c r="D40" s="6"/>
      <c r="E40" s="5"/>
      <c r="G40" s="5"/>
      <c r="J40" s="10"/>
      <c r="K40" s="5"/>
      <c r="L40" s="5"/>
      <c r="M40" s="6"/>
      <c r="N40" s="6"/>
      <c r="O40" s="5"/>
    </row>
    <row r="41" spans="1:23" x14ac:dyDescent="0.25">
      <c r="A41" s="8"/>
      <c r="B41" s="9"/>
      <c r="C41" s="9"/>
      <c r="D41" s="6"/>
      <c r="G41" s="5"/>
      <c r="J41" s="1"/>
      <c r="K41" s="5"/>
      <c r="L41" s="5"/>
      <c r="M41" s="6"/>
      <c r="N41" s="6"/>
      <c r="O41" s="5"/>
    </row>
    <row r="42" spans="1:23" x14ac:dyDescent="0.25">
      <c r="A42" s="8"/>
      <c r="B42" s="9"/>
      <c r="C42" s="9"/>
      <c r="D42" s="6"/>
      <c r="E42" s="5"/>
      <c r="G42" s="5"/>
      <c r="J42" s="1"/>
      <c r="K42" s="5"/>
      <c r="L42" s="5"/>
      <c r="M42" s="6"/>
      <c r="N42" s="6"/>
    </row>
    <row r="43" spans="1:23" x14ac:dyDescent="0.25">
      <c r="A43" s="10"/>
      <c r="B43" s="9"/>
      <c r="C43" s="9"/>
      <c r="D43" s="6"/>
      <c r="E43" s="5"/>
      <c r="G43" s="5"/>
      <c r="J43" s="11"/>
      <c r="K43" s="5"/>
      <c r="L43" s="5"/>
      <c r="M43" s="6"/>
      <c r="N43" s="6"/>
      <c r="O43" s="12"/>
    </row>
    <row r="44" spans="1:23" x14ac:dyDescent="0.25">
      <c r="A44" s="1"/>
      <c r="B44" s="9"/>
      <c r="C44" s="9"/>
      <c r="D44" s="6"/>
      <c r="G44" s="5"/>
      <c r="J44" s="11"/>
      <c r="K44" s="5"/>
      <c r="L44" s="5"/>
      <c r="M44" s="6"/>
      <c r="N44" s="6"/>
    </row>
    <row r="45" spans="1:23" x14ac:dyDescent="0.25">
      <c r="A45" s="1"/>
      <c r="B45" s="9"/>
      <c r="C45" s="9"/>
      <c r="D45" s="6"/>
      <c r="E45" s="12"/>
      <c r="G45" s="5"/>
      <c r="J45" s="11"/>
      <c r="K45" s="5"/>
      <c r="L45" s="5"/>
      <c r="M45" s="6"/>
      <c r="N45" s="6"/>
      <c r="O45" s="12"/>
    </row>
    <row r="46" spans="1:23" x14ac:dyDescent="0.25">
      <c r="A46" s="11"/>
      <c r="B46" s="9"/>
      <c r="C46" s="9"/>
      <c r="D46" s="6"/>
      <c r="G46" s="5"/>
      <c r="J46" s="11"/>
      <c r="K46" s="5"/>
      <c r="L46" s="5"/>
      <c r="M46" s="6"/>
      <c r="N46" s="6"/>
    </row>
    <row r="47" spans="1:23" x14ac:dyDescent="0.25">
      <c r="A47" s="11"/>
      <c r="B47" s="9"/>
      <c r="C47" s="9"/>
      <c r="D47" s="6"/>
      <c r="E47" s="12"/>
      <c r="G47" s="5"/>
    </row>
    <row r="48" spans="1:23" x14ac:dyDescent="0.25">
      <c r="A48" s="11"/>
      <c r="B48" s="9"/>
      <c r="C48" s="9"/>
      <c r="D48" s="6"/>
      <c r="G48" s="5"/>
    </row>
    <row r="49" spans="1:3" x14ac:dyDescent="0.25">
      <c r="A49" s="11"/>
    </row>
    <row r="50" spans="1:3" x14ac:dyDescent="0.25">
      <c r="C50" s="8"/>
    </row>
    <row r="52" spans="1:3" x14ac:dyDescent="0.25">
      <c r="C52" s="7"/>
    </row>
    <row r="54" spans="1:3" x14ac:dyDescent="0.25">
      <c r="C54" s="7"/>
    </row>
    <row r="56" spans="1:3" x14ac:dyDescent="0.25">
      <c r="C56" s="7"/>
    </row>
    <row r="58" spans="1:3" x14ac:dyDescent="0.25">
      <c r="C58" s="8"/>
    </row>
    <row r="60" spans="1:3" x14ac:dyDescent="0.25">
      <c r="C60" s="7"/>
    </row>
    <row r="62" spans="1:3" x14ac:dyDescent="0.25">
      <c r="C62" s="7"/>
    </row>
  </sheetData>
  <phoneticPr fontId="6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Manager/>
  <Company>CITIUS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 BIOLOGÍA</dc:creator>
  <cp:keywords/>
  <dc:description/>
  <cp:lastModifiedBy>Manuel Guerrero</cp:lastModifiedBy>
  <cp:revision/>
  <dcterms:created xsi:type="dcterms:W3CDTF">2020-11-04T12:03:25Z</dcterms:created>
  <dcterms:modified xsi:type="dcterms:W3CDTF">2024-01-19T20:16:56Z</dcterms:modified>
  <cp:category/>
  <cp:contentStatus/>
</cp:coreProperties>
</file>